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65" windowHeight="7815" activeTab="0"/>
  </bookViews>
  <sheets>
    <sheet name="Sheet2" sheetId="1" r:id="rId1"/>
    <sheet name="Sheet1" sheetId="2" r:id="rId2"/>
  </sheets>
  <definedNames/>
  <calcPr fullCalcOnLoad="1"/>
</workbook>
</file>

<file path=xl/sharedStrings.xml><?xml version="1.0" encoding="utf-8"?>
<sst xmlns="http://schemas.openxmlformats.org/spreadsheetml/2006/main" count="190" uniqueCount="89">
  <si>
    <t>NIL</t>
  </si>
  <si>
    <t>31st March 2010</t>
  </si>
  <si>
    <t>31st March 2011</t>
  </si>
  <si>
    <t>31st March 2012</t>
  </si>
  <si>
    <t>Status for 31st March  2011</t>
  </si>
  <si>
    <t>SSI</t>
  </si>
  <si>
    <t>Exemption available or not</t>
  </si>
  <si>
    <t>Available</t>
  </si>
  <si>
    <t>Non-SSI</t>
  </si>
  <si>
    <t>Not Avalb.</t>
  </si>
  <si>
    <t xml:space="preserve">Turnover liable to Duty </t>
  </si>
  <si>
    <t>Status for 31st March  2012</t>
  </si>
  <si>
    <t xml:space="preserve">Turnover for year 2010 exceeding Rs. Lakhs </t>
  </si>
  <si>
    <t xml:space="preserve">Turnover for year 2011 exceeding Rs. Lakhs </t>
  </si>
  <si>
    <t>Particulars</t>
  </si>
  <si>
    <t>31st March 2013</t>
  </si>
  <si>
    <t>Eligibility for the year ended 31st March 2011</t>
  </si>
  <si>
    <t>Eligibility for the year ended 31st March 2012</t>
  </si>
  <si>
    <t>Eligibility for the year ended 31st March 2013</t>
  </si>
  <si>
    <t>Less:</t>
  </si>
  <si>
    <t>Turnover of unconditionally exempt goods</t>
  </si>
  <si>
    <t>Turnover of branded goods</t>
  </si>
  <si>
    <t>Turnover to Units in SEZ, FTZ, 100% EOU etc</t>
  </si>
  <si>
    <t>Rs. Lakhs</t>
  </si>
  <si>
    <t>Calculation of Total Turnover as above referred</t>
  </si>
  <si>
    <t>Balance Turnover taxable as per the turnover of the previous year as above stated</t>
  </si>
  <si>
    <t xml:space="preserve">Sales to UNO etc. for their official use </t>
  </si>
  <si>
    <t>Export Sales (Nepal, Bhutan excluded)</t>
  </si>
  <si>
    <t>However, the turnover of branded goods of Rs. 300 Lakhs will be taxable from ZERO i.e. the whole of this turnover will be taxable without any exemption.</t>
  </si>
  <si>
    <t>Comparative position of Turnover of the previous year for eligibility to SSI Examption</t>
  </si>
  <si>
    <t>Previous year Exempt Turnover in case of Normal SSI</t>
  </si>
  <si>
    <t>(a)</t>
  </si>
  <si>
    <t>(b)</t>
  </si>
  <si>
    <t>(c)</t>
  </si>
  <si>
    <t>Add: Abatement at different rates % as per (a)</t>
  </si>
  <si>
    <t>(d)</t>
  </si>
  <si>
    <r>
      <t xml:space="preserve">Previous year Exempt Turnover in case of </t>
    </r>
    <r>
      <rPr>
        <b/>
        <sz val="12"/>
        <color indexed="17"/>
        <rFont val="Calibri"/>
        <family val="2"/>
      </rPr>
      <t>GARMENT S S I</t>
    </r>
  </si>
  <si>
    <t>Percantage of Abatement %</t>
  </si>
  <si>
    <t>(e)</t>
  </si>
  <si>
    <t>Previous year Exempt Turnover in case of Normal SSI calculated from Retail Sale Price of the GARMENT Turnover</t>
  </si>
  <si>
    <t>Example-1</t>
  </si>
  <si>
    <t>Example-2</t>
  </si>
  <si>
    <t xml:space="preserve">Eligibility for the month of March 2016 </t>
  </si>
  <si>
    <t>Rs. In Crs.</t>
  </si>
  <si>
    <t>Turnover of all excisesable goods (including exempt goods but excluding Export &amp; Job work)</t>
  </si>
  <si>
    <t>Status for 31st March  2016</t>
  </si>
  <si>
    <t>Eligibility for the year ended 31st March 2017</t>
  </si>
  <si>
    <t>Status for 31st March  2017</t>
  </si>
  <si>
    <t>Turnover liable to Duty @ 1%</t>
  </si>
  <si>
    <t>Eligibility for the year ended 31st March 2018</t>
  </si>
  <si>
    <t>Status for 31st March  2018</t>
  </si>
  <si>
    <t>Yes</t>
  </si>
  <si>
    <t>No</t>
  </si>
  <si>
    <t>31st March 2015 (preceding year)</t>
  </si>
  <si>
    <t>31st March 2016 (preceding year)</t>
  </si>
  <si>
    <t>31st March 2017 (preceding year)</t>
  </si>
  <si>
    <t>31st March-2016 (Current year)</t>
  </si>
  <si>
    <t>31st March 2017 (Current year)</t>
  </si>
  <si>
    <t>31st March 2018 (Current year)</t>
  </si>
  <si>
    <t xml:space="preserve">Calculation of Total Turnover of Rs. 12 crore in the preceding year </t>
  </si>
  <si>
    <t xml:space="preserve"> </t>
  </si>
  <si>
    <t>Turnover of articles of silver studed with diamond</t>
  </si>
  <si>
    <t xml:space="preserve">Turnover of articles of silver unstuded </t>
  </si>
  <si>
    <t xml:space="preserve">Turnover of other exempt articles of jewellery </t>
  </si>
  <si>
    <t>Rs. Crore</t>
  </si>
  <si>
    <t xml:space="preserve">Turnover of articles of gold </t>
  </si>
  <si>
    <t>Turnover of articles of platinum</t>
  </si>
  <si>
    <t>F.Y. 15-16</t>
  </si>
  <si>
    <t>F.Y. 16-17</t>
  </si>
  <si>
    <t xml:space="preserve">Total Turnover </t>
  </si>
  <si>
    <t xml:space="preserve">Ineligible Turnover </t>
  </si>
  <si>
    <t>1. In the above case, the total turnover for F.Y. 15-16 is Rs. 18 cr but for the purpose of considering the SSI eligibility for the F.Y. 16-17 the turnover of Rs. 10 Cr. only will be taken into consideration</t>
  </si>
  <si>
    <t>2. Similarly the total turnover for F.Y. 16-17 is Rs. 23 Cr but the turnover liable to duty is only Rs. 4.00 Cr. In this case both the conditions of turnover being not more than Rs. 12 Cr and Rs. 6 Cr respectively are satisfied and therefore no duty will be payable.</t>
  </si>
  <si>
    <r>
      <t xml:space="preserve">Turnover of articles of silver studed with stones </t>
    </r>
    <r>
      <rPr>
        <b/>
        <sz val="12"/>
        <color indexed="8"/>
        <rFont val="Calibri"/>
        <family val="2"/>
      </rPr>
      <t>except</t>
    </r>
    <r>
      <rPr>
        <b/>
        <sz val="11"/>
        <color indexed="8"/>
        <rFont val="Calibri"/>
        <family val="2"/>
      </rPr>
      <t xml:space="preserve"> </t>
    </r>
    <r>
      <rPr>
        <sz val="12"/>
        <color indexed="8"/>
        <rFont val="Calibri"/>
        <family val="2"/>
      </rPr>
      <t>with diamond, ruby, emerald or sapphire</t>
    </r>
  </si>
  <si>
    <t>3. However, the turnover of branded goods of Rs. 3 Cr. will be taxable from ZERO i.e. the whole of this turnover will be taxable without any exemption.</t>
  </si>
  <si>
    <t>Example-3</t>
  </si>
  <si>
    <t xml:space="preserve">Excisable  Turnover </t>
  </si>
  <si>
    <t>1. In the above case, the total turnover for F.Y. 15-16 is Rs. 29 cr but for the purpose of considering the SSI eligibility for the F.Y. 16-17 the turnover of Rs. 18 Cr. only will be taken into consideration</t>
  </si>
  <si>
    <t>3. However, the turnover of branded goods of Rs. 4 Cr. will be taxable from ZERO i.e. the whole of this turnover will be taxable without any exemption.</t>
  </si>
  <si>
    <t xml:space="preserve">Balance Turnover </t>
  </si>
  <si>
    <t>Example-4</t>
  </si>
  <si>
    <t>1. In the above case, the total turnover for F.Y. 15-16 is Rs. 22 cr but for the purpose of considering the SSI eligibility for the F.Y. 16-17 the turnover of Rs. 11 Cr. only will be taken into consideration</t>
  </si>
  <si>
    <t>2. Similarly the total turnover for F.Y. 16-17 is Rs. 31 Cr but the turnover liable to duty is only Rs. 15 Cr. In this case the condition of turnover being not more than Rs. 12 Cr is  satisfied and therefore duty will be payable on the turnover of Rs. 9 Cr (15-6) with SSI exemption of Rs. 6 Cr.</t>
  </si>
  <si>
    <t>Less: SSI Exemption</t>
  </si>
  <si>
    <t>Turnover liable for excise duty @ 1%</t>
  </si>
  <si>
    <t>Turnover of 3rd party branded goods</t>
  </si>
  <si>
    <t>2. Similarly the total turnover for F.Y. 16-17 is Rs. 31 Cr but the turnover liable to duty is only Rs. 15 Cr. In this case the condition of turnover being not more than Rs. 12 Cr is NOT  satisfied and therefore duty will be payable on the full turnover of Rs. 15 Cr without SSI exemption of Rs. 6 Cr.</t>
  </si>
  <si>
    <t>CA Lait Munoyat</t>
  </si>
  <si>
    <t>http://taxguru.in/excise-duty/excise-duty-items-jewellery-levied-budget-2016.html</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</si>
</sst>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1">
    <font>
      <sz val="12"/>
      <color theme="1"/>
      <name val="Calibri"/>
      <family val="2"/>
    </font>
    <font>
      <sz val="12"/>
      <color indexed="8"/>
      <name val="Calibri"/>
      <family val="2"/>
    </font>
    <font>
      <b/>
      <sz val="12"/>
      <color indexed="17"/>
      <name val="Calibri"/>
      <family val="2"/>
    </font>
    <font>
      <b/>
      <sz val="12"/>
      <color indexed="8"/>
      <name val="Calibri"/>
      <family val="2"/>
    </font>
    <font>
      <b/>
      <sz val="11"/>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color indexed="63"/>
      </left>
      <right style="thin"/>
      <top style="thin"/>
      <bottom style="double"/>
    </border>
    <border>
      <left style="thin"/>
      <right>
        <color indexed="63"/>
      </right>
      <top>
        <color indexed="63"/>
      </top>
      <bottom style="thin"/>
    </border>
    <border>
      <left style="thin"/>
      <right style="thin"/>
      <top style="double"/>
      <bottom style="thin"/>
    </border>
    <border>
      <left style="thin"/>
      <right>
        <color indexed="63"/>
      </right>
      <top style="thin"/>
      <bottom style="double"/>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top"/>
    </xf>
    <xf numFmtId="0" fontId="0" fillId="0" borderId="0" xfId="0" applyBorder="1" applyAlignment="1">
      <alignment vertical="top" wrapText="1"/>
    </xf>
    <xf numFmtId="0" fontId="0" fillId="0" borderId="10" xfId="0" applyBorder="1" applyAlignment="1">
      <alignment vertical="top"/>
    </xf>
    <xf numFmtId="0" fontId="0" fillId="0" borderId="10" xfId="0" applyBorder="1" applyAlignment="1">
      <alignment horizontal="center" vertical="top"/>
    </xf>
    <xf numFmtId="0" fontId="0" fillId="0" borderId="0" xfId="0" applyBorder="1" applyAlignment="1">
      <alignment/>
    </xf>
    <xf numFmtId="0" fontId="0" fillId="0" borderId="11" xfId="0" applyBorder="1" applyAlignment="1">
      <alignment/>
    </xf>
    <xf numFmtId="0" fontId="38" fillId="0" borderId="0" xfId="0" applyFont="1" applyAlignment="1">
      <alignment/>
    </xf>
    <xf numFmtId="0" fontId="38" fillId="0" borderId="12" xfId="0" applyFont="1" applyBorder="1" applyAlignment="1">
      <alignment/>
    </xf>
    <xf numFmtId="0" fontId="38" fillId="0" borderId="0" xfId="0" applyFont="1" applyAlignment="1">
      <alignment wrapText="1"/>
    </xf>
    <xf numFmtId="0" fontId="38" fillId="0" borderId="0" xfId="0" applyFont="1" applyAlignment="1">
      <alignment horizontal="left"/>
    </xf>
    <xf numFmtId="0" fontId="0" fillId="0" borderId="0" xfId="0" applyFill="1" applyBorder="1" applyAlignment="1">
      <alignment/>
    </xf>
    <xf numFmtId="0" fontId="38" fillId="33" borderId="0" xfId="0" applyFont="1" applyFill="1" applyAlignment="1">
      <alignment/>
    </xf>
    <xf numFmtId="0" fontId="38" fillId="33" borderId="10" xfId="0" applyFont="1" applyFill="1" applyBorder="1" applyAlignment="1">
      <alignment/>
    </xf>
    <xf numFmtId="0" fontId="38" fillId="33"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8" fillId="33" borderId="13" xfId="0" applyFont="1" applyFill="1" applyBorder="1" applyAlignment="1">
      <alignment/>
    </xf>
    <xf numFmtId="0" fontId="38" fillId="0" borderId="0" xfId="0" applyFont="1" applyBorder="1" applyAlignment="1">
      <alignment/>
    </xf>
    <xf numFmtId="0" fontId="0" fillId="0" borderId="17" xfId="0" applyBorder="1" applyAlignment="1">
      <alignment/>
    </xf>
    <xf numFmtId="0" fontId="38" fillId="0" borderId="13" xfId="0" applyFont="1" applyBorder="1" applyAlignment="1">
      <alignment horizontal="left"/>
    </xf>
    <xf numFmtId="0" fontId="0" fillId="0" borderId="18" xfId="0" applyBorder="1" applyAlignment="1">
      <alignment/>
    </xf>
    <xf numFmtId="0" fontId="0" fillId="0" borderId="10" xfId="0" applyBorder="1" applyAlignment="1">
      <alignment horizontal="center" vertical="top"/>
    </xf>
    <xf numFmtId="0" fontId="0" fillId="0" borderId="13" xfId="0" applyBorder="1" applyAlignment="1">
      <alignment horizontal="left" wrapText="1"/>
    </xf>
    <xf numFmtId="0" fontId="0" fillId="0" borderId="0" xfId="0" applyBorder="1" applyAlignment="1">
      <alignment horizontal="left" wrapText="1"/>
    </xf>
    <xf numFmtId="0" fontId="38" fillId="33" borderId="0" xfId="0" applyFont="1" applyFill="1" applyBorder="1" applyAlignment="1">
      <alignment/>
    </xf>
    <xf numFmtId="0" fontId="38" fillId="0" borderId="0" xfId="0" applyFont="1" applyBorder="1" applyAlignment="1">
      <alignment horizontal="left"/>
    </xf>
    <xf numFmtId="2" fontId="0" fillId="0" borderId="10" xfId="0" applyNumberFormat="1" applyBorder="1" applyAlignment="1">
      <alignment vertical="top"/>
    </xf>
    <xf numFmtId="2" fontId="0" fillId="0" borderId="10" xfId="0" applyNumberFormat="1" applyBorder="1" applyAlignment="1">
      <alignment/>
    </xf>
    <xf numFmtId="0" fontId="38" fillId="0" borderId="0" xfId="0" applyFont="1" applyBorder="1" applyAlignment="1">
      <alignment wrapText="1"/>
    </xf>
    <xf numFmtId="0" fontId="0" fillId="0" borderId="19" xfId="0" applyBorder="1" applyAlignment="1">
      <alignment/>
    </xf>
    <xf numFmtId="2" fontId="0" fillId="0" borderId="10" xfId="0" applyNumberFormat="1" applyBorder="1" applyAlignment="1">
      <alignment horizontal="center" wrapText="1"/>
    </xf>
    <xf numFmtId="2" fontId="0" fillId="0" borderId="20" xfId="0" applyNumberFormat="1" applyBorder="1" applyAlignment="1">
      <alignment wrapText="1"/>
    </xf>
    <xf numFmtId="2" fontId="0" fillId="0" borderId="21" xfId="0" applyNumberFormat="1" applyBorder="1" applyAlignment="1">
      <alignment wrapText="1"/>
    </xf>
    <xf numFmtId="0" fontId="38" fillId="0" borderId="13" xfId="0" applyFont="1" applyBorder="1" applyAlignment="1">
      <alignment wrapText="1"/>
    </xf>
    <xf numFmtId="2" fontId="0" fillId="34" borderId="22" xfId="0" applyNumberFormat="1" applyFill="1" applyBorder="1" applyAlignment="1">
      <alignment wrapText="1"/>
    </xf>
    <xf numFmtId="2" fontId="0" fillId="34" borderId="15" xfId="0" applyNumberFormat="1" applyFill="1" applyBorder="1" applyAlignment="1">
      <alignment wrapText="1"/>
    </xf>
    <xf numFmtId="2" fontId="0" fillId="35" borderId="22" xfId="0" applyNumberFormat="1" applyFill="1" applyBorder="1" applyAlignment="1">
      <alignment wrapText="1"/>
    </xf>
    <xf numFmtId="2" fontId="0" fillId="35" borderId="10" xfId="0" applyNumberFormat="1" applyFill="1" applyBorder="1" applyAlignment="1">
      <alignment wrapText="1"/>
    </xf>
    <xf numFmtId="0" fontId="38" fillId="0" borderId="14" xfId="0" applyFont="1" applyBorder="1" applyAlignment="1">
      <alignment horizontal="left"/>
    </xf>
    <xf numFmtId="0" fontId="38" fillId="0" borderId="15" xfId="0" applyFont="1" applyBorder="1" applyAlignment="1">
      <alignment horizontal="left"/>
    </xf>
    <xf numFmtId="0" fontId="0" fillId="0" borderId="13" xfId="0" applyBorder="1" applyAlignment="1">
      <alignment vertical="top"/>
    </xf>
    <xf numFmtId="0" fontId="38" fillId="0" borderId="0" xfId="0" applyFont="1" applyBorder="1" applyAlignment="1">
      <alignment vertical="top" wrapText="1"/>
    </xf>
    <xf numFmtId="2" fontId="0" fillId="0" borderId="23" xfId="0" applyNumberFormat="1" applyFont="1" applyBorder="1" applyAlignment="1">
      <alignment vertical="top" wrapText="1"/>
    </xf>
    <xf numFmtId="2" fontId="0" fillId="0" borderId="0" xfId="0" applyNumberFormat="1" applyBorder="1" applyAlignment="1">
      <alignment vertical="top"/>
    </xf>
    <xf numFmtId="2" fontId="0" fillId="0" borderId="23" xfId="0" applyNumberFormat="1" applyBorder="1" applyAlignment="1">
      <alignment vertical="top"/>
    </xf>
    <xf numFmtId="2" fontId="0" fillId="0" borderId="17" xfId="0" applyNumberFormat="1" applyBorder="1" applyAlignment="1">
      <alignment vertical="top"/>
    </xf>
    <xf numFmtId="0" fontId="0" fillId="0" borderId="0" xfId="0" applyBorder="1" applyAlignment="1">
      <alignment vertical="top"/>
    </xf>
    <xf numFmtId="0" fontId="0" fillId="0" borderId="0" xfId="0" applyAlignment="1">
      <alignment vertical="top"/>
    </xf>
    <xf numFmtId="171" fontId="0" fillId="0" borderId="17" xfId="0" applyNumberFormat="1" applyBorder="1" applyAlignment="1">
      <alignment vertical="top"/>
    </xf>
    <xf numFmtId="0" fontId="40" fillId="0" borderId="0" xfId="0" applyFont="1" applyBorder="1" applyAlignment="1">
      <alignment vertical="top" wrapText="1"/>
    </xf>
    <xf numFmtId="2" fontId="0" fillId="0" borderId="23" xfId="0" applyNumberFormat="1" applyFont="1" applyBorder="1" applyAlignment="1">
      <alignment horizontal="right" vertical="top" wrapText="1"/>
    </xf>
    <xf numFmtId="171" fontId="0" fillId="0" borderId="0" xfId="0" applyNumberFormat="1" applyBorder="1" applyAlignment="1">
      <alignment vertical="top"/>
    </xf>
    <xf numFmtId="2" fontId="0" fillId="0" borderId="23" xfId="0" applyNumberFormat="1" applyFill="1" applyBorder="1" applyAlignment="1">
      <alignment vertical="top"/>
    </xf>
    <xf numFmtId="2" fontId="38" fillId="0" borderId="24" xfId="0" applyNumberFormat="1" applyFont="1" applyBorder="1" applyAlignment="1">
      <alignment vertical="top"/>
    </xf>
    <xf numFmtId="2" fontId="38" fillId="0" borderId="12" xfId="0" applyNumberFormat="1" applyFont="1" applyBorder="1" applyAlignment="1">
      <alignment vertical="top"/>
    </xf>
    <xf numFmtId="2" fontId="38" fillId="0" borderId="25" xfId="0" applyNumberFormat="1" applyFont="1" applyBorder="1" applyAlignment="1">
      <alignment vertical="top"/>
    </xf>
    <xf numFmtId="0" fontId="0" fillId="0" borderId="19" xfId="0" applyBorder="1" applyAlignment="1">
      <alignment vertical="top"/>
    </xf>
    <xf numFmtId="0" fontId="0" fillId="0" borderId="11" xfId="0" applyBorder="1" applyAlignment="1">
      <alignment vertical="top"/>
    </xf>
    <xf numFmtId="0" fontId="0" fillId="0" borderId="18" xfId="0" applyBorder="1" applyAlignment="1">
      <alignment vertical="top"/>
    </xf>
    <xf numFmtId="0" fontId="0" fillId="0" borderId="26" xfId="0" applyBorder="1" applyAlignment="1">
      <alignment horizontal="left" wrapText="1"/>
    </xf>
    <xf numFmtId="0" fontId="0" fillId="0" borderId="11" xfId="0" applyBorder="1" applyAlignment="1">
      <alignment horizontal="left" wrapText="1"/>
    </xf>
    <xf numFmtId="0" fontId="0" fillId="0" borderId="20" xfId="0" applyBorder="1" applyAlignment="1">
      <alignment/>
    </xf>
    <xf numFmtId="0" fontId="0" fillId="0" borderId="21" xfId="0" applyBorder="1" applyAlignment="1">
      <alignment/>
    </xf>
    <xf numFmtId="2" fontId="0" fillId="0" borderId="22" xfId="0" applyNumberFormat="1" applyBorder="1" applyAlignment="1">
      <alignment vertical="top"/>
    </xf>
    <xf numFmtId="171" fontId="0" fillId="0" borderId="23" xfId="0" applyNumberFormat="1" applyBorder="1" applyAlignment="1">
      <alignment vertical="top"/>
    </xf>
    <xf numFmtId="0" fontId="0" fillId="0" borderId="27" xfId="0" applyBorder="1" applyAlignment="1">
      <alignment vertical="top"/>
    </xf>
    <xf numFmtId="0" fontId="0" fillId="0" borderId="13" xfId="0" applyBorder="1" applyAlignment="1">
      <alignment vertical="top" wrapText="1"/>
    </xf>
    <xf numFmtId="0" fontId="0" fillId="0" borderId="17" xfId="0" applyBorder="1" applyAlignment="1">
      <alignment vertical="top" wrapText="1"/>
    </xf>
    <xf numFmtId="2" fontId="0" fillId="0" borderId="19" xfId="0" applyNumberFormat="1" applyBorder="1" applyAlignment="1">
      <alignment vertical="top"/>
    </xf>
    <xf numFmtId="2" fontId="38" fillId="0" borderId="28" xfId="0" applyNumberFormat="1" applyFont="1" applyBorder="1" applyAlignment="1">
      <alignment vertical="top"/>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0" fillId="0" borderId="26" xfId="0" applyBorder="1" applyAlignment="1">
      <alignment horizontal="left" wrapText="1"/>
    </xf>
    <xf numFmtId="0" fontId="0" fillId="0" borderId="11" xfId="0" applyBorder="1" applyAlignment="1">
      <alignment horizontal="left" wrapText="1"/>
    </xf>
    <xf numFmtId="0" fontId="0" fillId="0" borderId="18" xfId="0" applyBorder="1" applyAlignment="1">
      <alignment horizontal="left" wrapText="1"/>
    </xf>
    <xf numFmtId="0" fontId="0" fillId="0" borderId="13" xfId="0" applyBorder="1" applyAlignment="1">
      <alignment horizontal="left" vertical="top"/>
    </xf>
    <xf numFmtId="0" fontId="0" fillId="0" borderId="0" xfId="0" applyBorder="1" applyAlignment="1">
      <alignment horizontal="left" vertical="top"/>
    </xf>
    <xf numFmtId="0" fontId="40" fillId="0" borderId="13" xfId="0" applyFont="1" applyBorder="1" applyAlignment="1">
      <alignment vertical="top" wrapText="1"/>
    </xf>
    <xf numFmtId="0" fontId="40" fillId="0" borderId="0" xfId="0" applyFont="1" applyBorder="1" applyAlignment="1">
      <alignment vertical="top" wrapText="1"/>
    </xf>
    <xf numFmtId="2" fontId="0" fillId="0" borderId="23" xfId="0" applyNumberFormat="1" applyFont="1" applyBorder="1" applyAlignment="1">
      <alignment horizontal="right" vertical="top" wrapText="1"/>
    </xf>
    <xf numFmtId="2" fontId="0" fillId="0" borderId="0" xfId="0" applyNumberFormat="1" applyBorder="1" applyAlignment="1">
      <alignment horizontal="right" vertical="top"/>
    </xf>
    <xf numFmtId="2" fontId="0" fillId="0" borderId="23" xfId="0" applyNumberFormat="1" applyBorder="1" applyAlignment="1">
      <alignment horizontal="right" vertical="top"/>
    </xf>
    <xf numFmtId="0" fontId="0" fillId="0" borderId="10" xfId="0" applyBorder="1" applyAlignment="1">
      <alignment horizontal="left" vertical="top" wrapText="1"/>
    </xf>
    <xf numFmtId="2" fontId="0" fillId="0" borderId="17" xfId="0" applyNumberFormat="1" applyBorder="1" applyAlignment="1">
      <alignment horizontal="right" vertical="top"/>
    </xf>
    <xf numFmtId="0" fontId="0" fillId="0" borderId="20" xfId="0" applyBorder="1" applyAlignment="1">
      <alignment horizontal="center"/>
    </xf>
    <xf numFmtId="0" fontId="38" fillId="33" borderId="10" xfId="0" applyFont="1" applyFill="1" applyBorder="1" applyAlignment="1">
      <alignment horizontal="center"/>
    </xf>
    <xf numFmtId="0" fontId="0" fillId="0" borderId="26" xfId="0" applyBorder="1" applyAlignment="1">
      <alignment horizontal="left" vertical="top" wrapText="1"/>
    </xf>
    <xf numFmtId="0" fontId="0" fillId="0" borderId="11" xfId="0" applyBorder="1" applyAlignment="1">
      <alignment horizontal="left" vertical="top" wrapText="1"/>
    </xf>
    <xf numFmtId="0" fontId="0" fillId="0" borderId="18" xfId="0" applyBorder="1" applyAlignment="1">
      <alignment horizontal="left" vertical="top" wrapText="1"/>
    </xf>
    <xf numFmtId="17" fontId="0" fillId="0" borderId="10" xfId="0" applyNumberFormat="1" applyBorder="1" applyAlignment="1">
      <alignment horizontal="left" vertical="top" wrapText="1"/>
    </xf>
    <xf numFmtId="0" fontId="0" fillId="0" borderId="20" xfId="0"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center" vertical="top"/>
    </xf>
    <xf numFmtId="0" fontId="0" fillId="0" borderId="16" xfId="0" applyBorder="1" applyAlignment="1">
      <alignment horizontal="center" vertical="top"/>
    </xf>
    <xf numFmtId="0" fontId="0" fillId="0" borderId="13" xfId="0" applyBorder="1" applyAlignment="1">
      <alignment horizontal="center" vertical="top"/>
    </xf>
    <xf numFmtId="0" fontId="0" fillId="0" borderId="17" xfId="0" applyBorder="1" applyAlignment="1">
      <alignment horizontal="center" vertical="top"/>
    </xf>
    <xf numFmtId="0" fontId="0" fillId="0" borderId="26" xfId="0" applyBorder="1" applyAlignment="1">
      <alignment horizontal="center" vertical="top"/>
    </xf>
    <xf numFmtId="0" fontId="0" fillId="0" borderId="18" xfId="0" applyBorder="1" applyAlignment="1">
      <alignment horizontal="center" vertical="top"/>
    </xf>
    <xf numFmtId="0" fontId="38" fillId="0" borderId="10" xfId="0" applyFont="1" applyBorder="1" applyAlignment="1">
      <alignment horizontal="center"/>
    </xf>
    <xf numFmtId="0" fontId="0" fillId="0" borderId="10" xfId="0" applyBorder="1" applyAlignment="1">
      <alignment horizontal="center" vertical="top"/>
    </xf>
    <xf numFmtId="0" fontId="0" fillId="0" borderId="0" xfId="0" applyAlignment="1">
      <alignment horizontal="left"/>
    </xf>
    <xf numFmtId="0" fontId="38" fillId="0" borderId="10" xfId="0" applyFont="1" applyBorder="1" applyAlignment="1">
      <alignment horizontal="left" vertical="top" wrapText="1"/>
    </xf>
    <xf numFmtId="0" fontId="38" fillId="0" borderId="10" xfId="0" applyFont="1" applyBorder="1" applyAlignment="1">
      <alignment horizontal="center" vertical="center"/>
    </xf>
    <xf numFmtId="0" fontId="0" fillId="0" borderId="10" xfId="0" applyBorder="1" applyAlignment="1">
      <alignment horizontal="left" wrapText="1"/>
    </xf>
    <xf numFmtId="0" fontId="0" fillId="0" borderId="0" xfId="0" applyAlignment="1">
      <alignment horizontal="left" wrapText="1"/>
    </xf>
    <xf numFmtId="0" fontId="38" fillId="0" borderId="14" xfId="0" applyFont="1" applyBorder="1" applyAlignment="1">
      <alignment horizontal="right" vertical="center"/>
    </xf>
    <xf numFmtId="0" fontId="38" fillId="0" borderId="26" xfId="0" applyFont="1" applyBorder="1" applyAlignment="1">
      <alignment horizontal="right" vertical="center"/>
    </xf>
    <xf numFmtId="0" fontId="0" fillId="0" borderId="10" xfId="0" applyBorder="1" applyAlignment="1">
      <alignment horizontal="right" vertical="center"/>
    </xf>
    <xf numFmtId="0" fontId="38" fillId="0" borderId="10" xfId="0" applyFont="1" applyBorder="1" applyAlignment="1">
      <alignment horizontal="right" vertical="center"/>
    </xf>
    <xf numFmtId="0" fontId="38" fillId="33" borderId="10" xfId="0" applyFont="1" applyFill="1" applyBorder="1" applyAlignment="1">
      <alignment horizontal="right" vertical="center"/>
    </xf>
    <xf numFmtId="0" fontId="38" fillId="0" borderId="0" xfId="0" applyFont="1" applyAlignment="1">
      <alignment horizontal="center"/>
    </xf>
    <xf numFmtId="0" fontId="38" fillId="0" borderId="29" xfId="0" applyFont="1" applyBorder="1" applyAlignment="1">
      <alignment horizontal="center"/>
    </xf>
    <xf numFmtId="0" fontId="38" fillId="0" borderId="20" xfId="0" applyFont="1" applyBorder="1" applyAlignment="1">
      <alignment horizontal="center"/>
    </xf>
    <xf numFmtId="0" fontId="38" fillId="0" borderId="21" xfId="0" applyFont="1" applyBorder="1" applyAlignment="1">
      <alignment horizontal="center"/>
    </xf>
    <xf numFmtId="0" fontId="38" fillId="34" borderId="14" xfId="0" applyFont="1" applyFill="1" applyBorder="1" applyAlignment="1">
      <alignment horizontal="right" vertical="center"/>
    </xf>
    <xf numFmtId="0" fontId="38" fillId="34" borderId="26" xfId="0" applyFont="1" applyFill="1" applyBorder="1" applyAlignment="1">
      <alignment horizontal="right" vertical="center"/>
    </xf>
    <xf numFmtId="0" fontId="32"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xguru.in/excise-duty/excise-duty-items-jewellery-levied-budget-2016.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11"/>
  <sheetViews>
    <sheetView tabSelected="1" zoomScaleSheetLayoutView="100" zoomScalePageLayoutView="0" workbookViewId="0" topLeftCell="A1">
      <selection activeCell="J14" sqref="J14"/>
    </sheetView>
  </sheetViews>
  <sheetFormatPr defaultColWidth="9.00390625" defaultRowHeight="15.75"/>
  <cols>
    <col min="1" max="1" width="20.25390625" style="0" customWidth="1"/>
    <col min="2" max="2" width="17.25390625" style="0" customWidth="1"/>
    <col min="3" max="3" width="10.375" style="0" customWidth="1"/>
    <col min="4" max="4" width="10.75390625" style="0" customWidth="1"/>
    <col min="5" max="6" width="9.875" style="0" customWidth="1"/>
    <col min="7" max="7" width="9.75390625" style="0" customWidth="1"/>
  </cols>
  <sheetData>
    <row r="1" spans="1:2" ht="15.75">
      <c r="A1" t="s">
        <v>87</v>
      </c>
      <c r="B1" s="126" t="s">
        <v>88</v>
      </c>
    </row>
    <row r="3" spans="1:2" ht="15.75">
      <c r="A3" s="14" t="s">
        <v>40</v>
      </c>
      <c r="B3" s="14"/>
    </row>
    <row r="4" ht="15.75">
      <c r="F4" t="s">
        <v>43</v>
      </c>
    </row>
    <row r="5" spans="1:7" ht="15.75">
      <c r="A5" s="94" t="s">
        <v>42</v>
      </c>
      <c r="B5" s="94"/>
      <c r="C5" s="94"/>
      <c r="D5" s="94"/>
      <c r="E5" s="94"/>
      <c r="F5" s="94"/>
      <c r="G5" s="94"/>
    </row>
    <row r="6" spans="1:10" ht="15.75" customHeight="1">
      <c r="A6" s="102" t="s">
        <v>14</v>
      </c>
      <c r="B6" s="103"/>
      <c r="C6" s="91" t="s">
        <v>53</v>
      </c>
      <c r="D6" s="98" t="s">
        <v>56</v>
      </c>
      <c r="E6" s="91" t="s">
        <v>45</v>
      </c>
      <c r="F6" s="91" t="s">
        <v>6</v>
      </c>
      <c r="G6" s="91" t="s">
        <v>48</v>
      </c>
      <c r="I6" s="4"/>
      <c r="J6" s="4"/>
    </row>
    <row r="7" spans="1:10" ht="15.75">
      <c r="A7" s="104"/>
      <c r="B7" s="105"/>
      <c r="C7" s="91"/>
      <c r="D7" s="91"/>
      <c r="E7" s="91"/>
      <c r="F7" s="91"/>
      <c r="G7" s="91"/>
      <c r="I7" s="4"/>
      <c r="J7" s="4"/>
    </row>
    <row r="8" spans="1:10" ht="33" customHeight="1">
      <c r="A8" s="106"/>
      <c r="B8" s="107"/>
      <c r="C8" s="91"/>
      <c r="D8" s="91"/>
      <c r="E8" s="91"/>
      <c r="F8" s="91"/>
      <c r="G8" s="91"/>
      <c r="I8" s="4"/>
      <c r="J8" s="4"/>
    </row>
    <row r="9" spans="1:7" ht="15.75" customHeight="1">
      <c r="A9" s="100" t="s">
        <v>44</v>
      </c>
      <c r="B9" s="101"/>
      <c r="C9" s="31">
        <v>10</v>
      </c>
      <c r="D9" s="31">
        <v>0.4</v>
      </c>
      <c r="E9" s="3" t="s">
        <v>5</v>
      </c>
      <c r="F9" s="2" t="s">
        <v>51</v>
      </c>
      <c r="G9" s="2" t="s">
        <v>0</v>
      </c>
    </row>
    <row r="10" spans="1:7" ht="15.75">
      <c r="A10" s="75"/>
      <c r="B10" s="77"/>
      <c r="C10" s="32">
        <v>8</v>
      </c>
      <c r="D10" s="32">
        <v>0.6</v>
      </c>
      <c r="E10" s="26" t="s">
        <v>5</v>
      </c>
      <c r="F10" s="2" t="s">
        <v>51</v>
      </c>
      <c r="G10" s="32">
        <v>0.1</v>
      </c>
    </row>
    <row r="11" spans="1:7" ht="15.75">
      <c r="A11" s="95"/>
      <c r="B11" s="97"/>
      <c r="C11" s="32">
        <v>12.5</v>
      </c>
      <c r="D11" s="32">
        <v>0.4</v>
      </c>
      <c r="E11" s="2" t="s">
        <v>8</v>
      </c>
      <c r="F11" s="2" t="s">
        <v>52</v>
      </c>
      <c r="G11" s="32">
        <v>0.4</v>
      </c>
    </row>
    <row r="12" spans="1:7" ht="15.75">
      <c r="A12" s="99"/>
      <c r="B12" s="99"/>
      <c r="C12" s="99"/>
      <c r="D12" s="99"/>
      <c r="E12" s="99"/>
      <c r="F12" s="99"/>
      <c r="G12" s="99"/>
    </row>
    <row r="13" spans="1:7" ht="15.75">
      <c r="A13" s="94" t="s">
        <v>46</v>
      </c>
      <c r="B13" s="94"/>
      <c r="C13" s="94"/>
      <c r="D13" s="94"/>
      <c r="E13" s="94"/>
      <c r="F13" s="94"/>
      <c r="G13" s="94"/>
    </row>
    <row r="14" spans="1:7" ht="15.75" customHeight="1">
      <c r="A14" s="102" t="s">
        <v>14</v>
      </c>
      <c r="B14" s="103"/>
      <c r="C14" s="91" t="s">
        <v>54</v>
      </c>
      <c r="D14" s="91" t="s">
        <v>57</v>
      </c>
      <c r="E14" s="91" t="s">
        <v>47</v>
      </c>
      <c r="F14" s="91" t="s">
        <v>6</v>
      </c>
      <c r="G14" s="91" t="s">
        <v>48</v>
      </c>
    </row>
    <row r="15" spans="1:7" ht="15.75">
      <c r="A15" s="104"/>
      <c r="B15" s="105"/>
      <c r="C15" s="91"/>
      <c r="D15" s="91"/>
      <c r="E15" s="91"/>
      <c r="F15" s="91"/>
      <c r="G15" s="91"/>
    </row>
    <row r="16" spans="1:7" ht="36" customHeight="1">
      <c r="A16" s="106"/>
      <c r="B16" s="107"/>
      <c r="C16" s="91"/>
      <c r="D16" s="91"/>
      <c r="E16" s="91"/>
      <c r="F16" s="91"/>
      <c r="G16" s="91"/>
    </row>
    <row r="17" spans="1:7" ht="15.75" customHeight="1">
      <c r="A17" s="100" t="s">
        <v>44</v>
      </c>
      <c r="B17" s="101"/>
      <c r="C17" s="31">
        <v>11</v>
      </c>
      <c r="D17" s="31">
        <v>6.5</v>
      </c>
      <c r="E17" s="26" t="s">
        <v>5</v>
      </c>
      <c r="F17" s="2" t="s">
        <v>51</v>
      </c>
      <c r="G17" s="32">
        <v>0.5</v>
      </c>
    </row>
    <row r="18" spans="1:7" ht="15.75">
      <c r="A18" s="75"/>
      <c r="B18" s="77"/>
      <c r="C18" s="32">
        <v>13</v>
      </c>
      <c r="D18" s="32">
        <v>4</v>
      </c>
      <c r="E18" s="2" t="s">
        <v>8</v>
      </c>
      <c r="F18" s="2" t="s">
        <v>52</v>
      </c>
      <c r="G18" s="32">
        <v>4</v>
      </c>
    </row>
    <row r="19" spans="1:7" ht="15.75">
      <c r="A19" s="95"/>
      <c r="B19" s="97"/>
      <c r="C19" s="32">
        <v>5</v>
      </c>
      <c r="D19" s="32">
        <v>14</v>
      </c>
      <c r="E19" s="26" t="s">
        <v>5</v>
      </c>
      <c r="F19" s="2" t="s">
        <v>51</v>
      </c>
      <c r="G19" s="32">
        <v>8</v>
      </c>
    </row>
    <row r="20" spans="1:7" ht="15.75">
      <c r="A20" s="93"/>
      <c r="B20" s="93"/>
      <c r="C20" s="93"/>
      <c r="D20" s="93"/>
      <c r="E20" s="93"/>
      <c r="F20" s="93"/>
      <c r="G20" s="93"/>
    </row>
    <row r="21" spans="1:7" ht="15.75">
      <c r="A21" s="94" t="s">
        <v>49</v>
      </c>
      <c r="B21" s="94"/>
      <c r="C21" s="94"/>
      <c r="D21" s="94"/>
      <c r="E21" s="94"/>
      <c r="F21" s="94"/>
      <c r="G21" s="94"/>
    </row>
    <row r="22" spans="1:7" ht="15.75" customHeight="1">
      <c r="A22" s="102" t="s">
        <v>14</v>
      </c>
      <c r="B22" s="103"/>
      <c r="C22" s="91" t="s">
        <v>55</v>
      </c>
      <c r="D22" s="91" t="s">
        <v>58</v>
      </c>
      <c r="E22" s="91" t="s">
        <v>50</v>
      </c>
      <c r="F22" s="91" t="s">
        <v>6</v>
      </c>
      <c r="G22" s="91" t="s">
        <v>10</v>
      </c>
    </row>
    <row r="23" spans="1:7" ht="15.75">
      <c r="A23" s="104"/>
      <c r="B23" s="105"/>
      <c r="C23" s="91"/>
      <c r="D23" s="91"/>
      <c r="E23" s="91"/>
      <c r="F23" s="91"/>
      <c r="G23" s="91"/>
    </row>
    <row r="24" spans="1:13" ht="37.5" customHeight="1">
      <c r="A24" s="106"/>
      <c r="B24" s="107"/>
      <c r="C24" s="91"/>
      <c r="D24" s="91"/>
      <c r="E24" s="91"/>
      <c r="F24" s="91"/>
      <c r="G24" s="91"/>
      <c r="M24" t="s">
        <v>60</v>
      </c>
    </row>
    <row r="25" spans="1:7" ht="15.75" customHeight="1">
      <c r="A25" s="100" t="s">
        <v>44</v>
      </c>
      <c r="B25" s="101"/>
      <c r="C25" s="31">
        <f>D17</f>
        <v>6.5</v>
      </c>
      <c r="D25" s="31">
        <v>5</v>
      </c>
      <c r="E25" s="26" t="s">
        <v>5</v>
      </c>
      <c r="F25" s="2" t="s">
        <v>51</v>
      </c>
      <c r="G25" s="2" t="s">
        <v>0</v>
      </c>
    </row>
    <row r="26" spans="1:7" ht="15.75">
      <c r="A26" s="75"/>
      <c r="B26" s="77"/>
      <c r="C26" s="32">
        <f>D18</f>
        <v>4</v>
      </c>
      <c r="D26" s="32">
        <v>10</v>
      </c>
      <c r="E26" s="2" t="s">
        <v>5</v>
      </c>
      <c r="F26" s="2" t="s">
        <v>51</v>
      </c>
      <c r="G26" s="32">
        <v>4</v>
      </c>
    </row>
    <row r="27" spans="1:7" ht="15.75">
      <c r="A27" s="95"/>
      <c r="B27" s="97"/>
      <c r="C27" s="32">
        <f>D19</f>
        <v>14</v>
      </c>
      <c r="D27" s="32">
        <v>15</v>
      </c>
      <c r="E27" s="2" t="s">
        <v>8</v>
      </c>
      <c r="F27" s="2" t="s">
        <v>52</v>
      </c>
      <c r="G27" s="32">
        <v>15</v>
      </c>
    </row>
    <row r="29" spans="1:8" ht="15.75">
      <c r="A29" s="18"/>
      <c r="B29" s="19"/>
      <c r="C29" s="19"/>
      <c r="D29" s="19"/>
      <c r="E29" s="19"/>
      <c r="F29" s="19"/>
      <c r="G29" s="19"/>
      <c r="H29" s="20"/>
    </row>
    <row r="30" spans="1:8" ht="15.75">
      <c r="A30" s="21" t="s">
        <v>41</v>
      </c>
      <c r="B30" s="29"/>
      <c r="C30" s="7"/>
      <c r="D30" s="7"/>
      <c r="E30" s="22"/>
      <c r="F30" s="22" t="s">
        <v>64</v>
      </c>
      <c r="G30" s="7"/>
      <c r="H30" s="23"/>
    </row>
    <row r="31" spans="1:8" ht="15.75">
      <c r="A31" s="43" t="s">
        <v>59</v>
      </c>
      <c r="B31" s="44"/>
      <c r="C31" s="19"/>
      <c r="D31" s="19"/>
      <c r="E31" s="39" t="s">
        <v>67</v>
      </c>
      <c r="F31" s="40" t="s">
        <v>67</v>
      </c>
      <c r="G31" s="41" t="s">
        <v>68</v>
      </c>
      <c r="H31" s="42" t="s">
        <v>68</v>
      </c>
    </row>
    <row r="32" spans="1:8" ht="31.5">
      <c r="A32" s="24"/>
      <c r="B32" s="30"/>
      <c r="C32" s="7"/>
      <c r="D32" s="7"/>
      <c r="E32" s="35" t="s">
        <v>69</v>
      </c>
      <c r="F32" s="36" t="s">
        <v>70</v>
      </c>
      <c r="G32" s="35" t="s">
        <v>69</v>
      </c>
      <c r="H32" s="37" t="s">
        <v>70</v>
      </c>
    </row>
    <row r="33" spans="1:9" s="52" customFormat="1" ht="19.5" customHeight="1">
      <c r="A33" s="45" t="s">
        <v>61</v>
      </c>
      <c r="B33" s="46"/>
      <c r="C33" s="46"/>
      <c r="D33" s="46"/>
      <c r="E33" s="47">
        <v>2</v>
      </c>
      <c r="F33" s="48">
        <f>E33</f>
        <v>2</v>
      </c>
      <c r="G33" s="49">
        <v>1</v>
      </c>
      <c r="H33" s="50">
        <f>G33</f>
        <v>1</v>
      </c>
      <c r="I33" s="51"/>
    </row>
    <row r="34" spans="1:9" s="52" customFormat="1" ht="19.5" customHeight="1">
      <c r="A34" s="45" t="s">
        <v>62</v>
      </c>
      <c r="B34" s="46"/>
      <c r="C34" s="46"/>
      <c r="D34" s="46"/>
      <c r="E34" s="47">
        <v>1</v>
      </c>
      <c r="F34" s="48">
        <f>E34</f>
        <v>1</v>
      </c>
      <c r="G34" s="49">
        <v>2</v>
      </c>
      <c r="H34" s="53">
        <v>0</v>
      </c>
      <c r="I34" s="51"/>
    </row>
    <row r="35" spans="1:9" s="52" customFormat="1" ht="19.5" customHeight="1">
      <c r="A35" s="86" t="s">
        <v>73</v>
      </c>
      <c r="B35" s="87"/>
      <c r="C35" s="87"/>
      <c r="D35" s="87"/>
      <c r="E35" s="88">
        <v>2</v>
      </c>
      <c r="F35" s="89">
        <v>2</v>
      </c>
      <c r="G35" s="90">
        <v>3</v>
      </c>
      <c r="H35" s="92">
        <v>0</v>
      </c>
      <c r="I35" s="51"/>
    </row>
    <row r="36" spans="1:9" s="52" customFormat="1" ht="19.5" customHeight="1">
      <c r="A36" s="86"/>
      <c r="B36" s="87"/>
      <c r="C36" s="87"/>
      <c r="D36" s="87"/>
      <c r="E36" s="88"/>
      <c r="F36" s="89"/>
      <c r="G36" s="90"/>
      <c r="H36" s="92"/>
      <c r="I36" s="51"/>
    </row>
    <row r="37" spans="1:9" s="52" customFormat="1" ht="19.5" customHeight="1">
      <c r="A37" s="45" t="s">
        <v>65</v>
      </c>
      <c r="B37" s="54"/>
      <c r="C37" s="54"/>
      <c r="D37" s="54"/>
      <c r="E37" s="55">
        <v>1</v>
      </c>
      <c r="F37" s="48">
        <f>E37</f>
        <v>1</v>
      </c>
      <c r="G37" s="49">
        <v>2</v>
      </c>
      <c r="H37" s="50">
        <f>G37</f>
        <v>2</v>
      </c>
      <c r="I37" s="51"/>
    </row>
    <row r="38" spans="1:9" s="52" customFormat="1" ht="19.5" customHeight="1">
      <c r="A38" s="45" t="s">
        <v>66</v>
      </c>
      <c r="B38" s="54"/>
      <c r="C38" s="54"/>
      <c r="D38" s="54"/>
      <c r="E38" s="55">
        <v>2</v>
      </c>
      <c r="F38" s="48">
        <f>E38</f>
        <v>2</v>
      </c>
      <c r="G38" s="49">
        <v>1</v>
      </c>
      <c r="H38" s="50">
        <f>G38</f>
        <v>1</v>
      </c>
      <c r="I38" s="51"/>
    </row>
    <row r="39" spans="1:9" s="52" customFormat="1" ht="19.5" customHeight="1">
      <c r="A39" s="84" t="s">
        <v>63</v>
      </c>
      <c r="B39" s="85"/>
      <c r="C39" s="85"/>
      <c r="D39" s="85"/>
      <c r="E39" s="49">
        <v>2</v>
      </c>
      <c r="F39" s="48">
        <f>E39</f>
        <v>2</v>
      </c>
      <c r="G39" s="49">
        <v>4</v>
      </c>
      <c r="H39" s="53">
        <v>0</v>
      </c>
      <c r="I39" s="51"/>
    </row>
    <row r="40" spans="1:9" s="52" customFormat="1" ht="19.5" customHeight="1">
      <c r="A40" s="84" t="s">
        <v>85</v>
      </c>
      <c r="B40" s="85"/>
      <c r="C40" s="85"/>
      <c r="D40" s="85"/>
      <c r="E40" s="49">
        <v>4</v>
      </c>
      <c r="F40" s="56">
        <v>0</v>
      </c>
      <c r="G40" s="49">
        <v>3</v>
      </c>
      <c r="H40" s="53">
        <v>0</v>
      </c>
      <c r="I40" s="51"/>
    </row>
    <row r="41" spans="1:9" s="52" customFormat="1" ht="19.5" customHeight="1">
      <c r="A41" s="84" t="s">
        <v>22</v>
      </c>
      <c r="B41" s="85"/>
      <c r="C41" s="85"/>
      <c r="D41" s="85"/>
      <c r="E41" s="49">
        <v>1</v>
      </c>
      <c r="F41" s="56">
        <v>0</v>
      </c>
      <c r="G41" s="49">
        <v>2</v>
      </c>
      <c r="H41" s="53">
        <v>0</v>
      </c>
      <c r="I41" s="51"/>
    </row>
    <row r="42" spans="1:9" s="52" customFormat="1" ht="19.5" customHeight="1">
      <c r="A42" s="84" t="s">
        <v>27</v>
      </c>
      <c r="B42" s="85"/>
      <c r="C42" s="85"/>
      <c r="D42" s="85"/>
      <c r="E42" s="57">
        <v>3</v>
      </c>
      <c r="F42" s="56">
        <v>0</v>
      </c>
      <c r="G42" s="49">
        <v>5</v>
      </c>
      <c r="H42" s="53">
        <v>0</v>
      </c>
      <c r="I42" s="51"/>
    </row>
    <row r="43" spans="1:8" s="52" customFormat="1" ht="19.5" customHeight="1" thickBot="1">
      <c r="A43" s="75" t="s">
        <v>25</v>
      </c>
      <c r="B43" s="76"/>
      <c r="C43" s="76"/>
      <c r="D43" s="77"/>
      <c r="E43" s="58">
        <f>SUM(E33:E42)</f>
        <v>18</v>
      </c>
      <c r="F43" s="59">
        <f>SUM(F33:F42)</f>
        <v>10</v>
      </c>
      <c r="G43" s="58">
        <f>SUM(G33:G42)</f>
        <v>23</v>
      </c>
      <c r="H43" s="60">
        <f>SUM(H33:H42)</f>
        <v>4</v>
      </c>
    </row>
    <row r="44" spans="1:8" s="52" customFormat="1" ht="19.5" customHeight="1" thickTop="1">
      <c r="A44" s="95"/>
      <c r="B44" s="96"/>
      <c r="C44" s="96"/>
      <c r="D44" s="97"/>
      <c r="E44" s="61"/>
      <c r="F44" s="62"/>
      <c r="G44" s="70"/>
      <c r="H44" s="63"/>
    </row>
    <row r="45" spans="1:8" ht="15.75">
      <c r="A45" s="27"/>
      <c r="B45" s="28"/>
      <c r="C45" s="28"/>
      <c r="D45" s="28"/>
      <c r="E45" s="7"/>
      <c r="F45" s="7"/>
      <c r="G45" s="7"/>
      <c r="H45" s="23"/>
    </row>
    <row r="46" spans="1:8" ht="15.75">
      <c r="A46" s="78" t="s">
        <v>71</v>
      </c>
      <c r="B46" s="79"/>
      <c r="C46" s="79"/>
      <c r="D46" s="79"/>
      <c r="E46" s="79"/>
      <c r="F46" s="79"/>
      <c r="G46" s="79"/>
      <c r="H46" s="80"/>
    </row>
    <row r="47" spans="1:8" ht="15.75" customHeight="1">
      <c r="A47" s="78"/>
      <c r="B47" s="79"/>
      <c r="C47" s="79"/>
      <c r="D47" s="79"/>
      <c r="E47" s="79"/>
      <c r="F47" s="79"/>
      <c r="G47" s="79"/>
      <c r="H47" s="80"/>
    </row>
    <row r="48" spans="1:8" ht="15.75">
      <c r="A48" s="38"/>
      <c r="B48" s="33"/>
      <c r="C48" s="33"/>
      <c r="D48" s="33"/>
      <c r="E48" s="33"/>
      <c r="F48" s="7"/>
      <c r="G48" s="7"/>
      <c r="H48" s="23"/>
    </row>
    <row r="49" spans="1:8" ht="25.5" customHeight="1">
      <c r="A49" s="75" t="s">
        <v>72</v>
      </c>
      <c r="B49" s="76"/>
      <c r="C49" s="76"/>
      <c r="D49" s="76"/>
      <c r="E49" s="76"/>
      <c r="F49" s="76"/>
      <c r="G49" s="76"/>
      <c r="H49" s="77"/>
    </row>
    <row r="50" spans="1:8" ht="15.75">
      <c r="A50" s="75"/>
      <c r="B50" s="76"/>
      <c r="C50" s="76"/>
      <c r="D50" s="76"/>
      <c r="E50" s="76"/>
      <c r="F50" s="76"/>
      <c r="G50" s="76"/>
      <c r="H50" s="77"/>
    </row>
    <row r="51" spans="1:8" ht="15.75">
      <c r="A51" s="75"/>
      <c r="B51" s="76"/>
      <c r="C51" s="76"/>
      <c r="D51" s="76"/>
      <c r="E51" s="76"/>
      <c r="F51" s="76"/>
      <c r="G51" s="76"/>
      <c r="H51" s="77"/>
    </row>
    <row r="52" spans="1:8" ht="15.75">
      <c r="A52" s="17"/>
      <c r="B52" s="7"/>
      <c r="C52" s="7"/>
      <c r="D52" s="7"/>
      <c r="E52" s="7"/>
      <c r="F52" s="7"/>
      <c r="G52" s="7"/>
      <c r="H52" s="23"/>
    </row>
    <row r="53" spans="1:8" ht="15.75">
      <c r="A53" s="78" t="s">
        <v>74</v>
      </c>
      <c r="B53" s="79"/>
      <c r="C53" s="79"/>
      <c r="D53" s="79"/>
      <c r="E53" s="79"/>
      <c r="F53" s="79"/>
      <c r="G53" s="79"/>
      <c r="H53" s="80"/>
    </row>
    <row r="54" spans="1:8" ht="15.75">
      <c r="A54" s="81"/>
      <c r="B54" s="82"/>
      <c r="C54" s="82"/>
      <c r="D54" s="82"/>
      <c r="E54" s="82"/>
      <c r="F54" s="82"/>
      <c r="G54" s="82"/>
      <c r="H54" s="83"/>
    </row>
    <row r="57" spans="1:8" ht="15.75">
      <c r="A57" s="18"/>
      <c r="B57" s="19"/>
      <c r="C57" s="19"/>
      <c r="D57" s="19"/>
      <c r="E57" s="19"/>
      <c r="F57" s="19"/>
      <c r="G57" s="19"/>
      <c r="H57" s="20"/>
    </row>
    <row r="58" spans="1:8" ht="15.75">
      <c r="A58" s="21" t="s">
        <v>75</v>
      </c>
      <c r="B58" s="29"/>
      <c r="C58" s="7"/>
      <c r="D58" s="7"/>
      <c r="E58" s="22"/>
      <c r="F58" s="22" t="s">
        <v>64</v>
      </c>
      <c r="G58" s="7"/>
      <c r="H58" s="25"/>
    </row>
    <row r="59" spans="1:8" ht="15.75">
      <c r="A59" s="24" t="s">
        <v>59</v>
      </c>
      <c r="B59" s="30"/>
      <c r="C59" s="7"/>
      <c r="D59" s="7"/>
      <c r="E59" s="39" t="s">
        <v>67</v>
      </c>
      <c r="F59" s="40" t="s">
        <v>67</v>
      </c>
      <c r="G59" s="41" t="s">
        <v>68</v>
      </c>
      <c r="H59" s="42" t="s">
        <v>68</v>
      </c>
    </row>
    <row r="60" spans="1:8" ht="31.5">
      <c r="A60" s="24"/>
      <c r="B60" s="30"/>
      <c r="C60" s="7"/>
      <c r="D60" s="7"/>
      <c r="E60" s="35" t="s">
        <v>69</v>
      </c>
      <c r="F60" s="36" t="s">
        <v>70</v>
      </c>
      <c r="G60" s="35" t="s">
        <v>69</v>
      </c>
      <c r="H60" s="37" t="s">
        <v>76</v>
      </c>
    </row>
    <row r="61" spans="1:8" s="52" customFormat="1" ht="19.5" customHeight="1">
      <c r="A61" s="45" t="s">
        <v>61</v>
      </c>
      <c r="B61" s="46"/>
      <c r="C61" s="46"/>
      <c r="D61" s="46"/>
      <c r="E61" s="47">
        <v>3</v>
      </c>
      <c r="F61" s="48">
        <f>E61</f>
        <v>3</v>
      </c>
      <c r="G61" s="49">
        <v>6</v>
      </c>
      <c r="H61" s="68">
        <f>G61</f>
        <v>6</v>
      </c>
    </row>
    <row r="62" spans="1:8" s="52" customFormat="1" ht="19.5" customHeight="1">
      <c r="A62" s="45" t="s">
        <v>62</v>
      </c>
      <c r="B62" s="46"/>
      <c r="C62" s="46"/>
      <c r="D62" s="46"/>
      <c r="E62" s="47">
        <v>2</v>
      </c>
      <c r="F62" s="48">
        <f>E62</f>
        <v>2</v>
      </c>
      <c r="G62" s="49">
        <v>1</v>
      </c>
      <c r="H62" s="69">
        <v>0</v>
      </c>
    </row>
    <row r="63" spans="1:8" s="52" customFormat="1" ht="19.5" customHeight="1">
      <c r="A63" s="86" t="s">
        <v>73</v>
      </c>
      <c r="B63" s="87"/>
      <c r="C63" s="87"/>
      <c r="D63" s="87"/>
      <c r="E63" s="88">
        <v>1</v>
      </c>
      <c r="F63" s="89">
        <f>E63</f>
        <v>1</v>
      </c>
      <c r="G63" s="90">
        <v>2</v>
      </c>
      <c r="H63" s="90">
        <v>0</v>
      </c>
    </row>
    <row r="64" spans="1:8" s="52" customFormat="1" ht="19.5" customHeight="1">
      <c r="A64" s="86"/>
      <c r="B64" s="87"/>
      <c r="C64" s="87"/>
      <c r="D64" s="87"/>
      <c r="E64" s="88"/>
      <c r="F64" s="89"/>
      <c r="G64" s="90"/>
      <c r="H64" s="90"/>
    </row>
    <row r="65" spans="1:8" s="52" customFormat="1" ht="19.5" customHeight="1">
      <c r="A65" s="45" t="s">
        <v>65</v>
      </c>
      <c r="B65" s="54"/>
      <c r="C65" s="54"/>
      <c r="D65" s="54"/>
      <c r="E65" s="55">
        <v>5</v>
      </c>
      <c r="F65" s="48">
        <f>E65</f>
        <v>5</v>
      </c>
      <c r="G65" s="49">
        <v>4</v>
      </c>
      <c r="H65" s="49">
        <f>G65</f>
        <v>4</v>
      </c>
    </row>
    <row r="66" spans="1:8" s="52" customFormat="1" ht="19.5" customHeight="1">
      <c r="A66" s="45" t="s">
        <v>66</v>
      </c>
      <c r="B66" s="54"/>
      <c r="C66" s="54"/>
      <c r="D66" s="54"/>
      <c r="E66" s="55">
        <v>4</v>
      </c>
      <c r="F66" s="48">
        <f>E66</f>
        <v>4</v>
      </c>
      <c r="G66" s="49">
        <v>5</v>
      </c>
      <c r="H66" s="49">
        <f>G66</f>
        <v>5</v>
      </c>
    </row>
    <row r="67" spans="1:8" s="52" customFormat="1" ht="19.5" customHeight="1">
      <c r="A67" s="84" t="s">
        <v>63</v>
      </c>
      <c r="B67" s="85"/>
      <c r="C67" s="85"/>
      <c r="D67" s="85"/>
      <c r="E67" s="49">
        <v>3</v>
      </c>
      <c r="F67" s="48">
        <f>E67</f>
        <v>3</v>
      </c>
      <c r="G67" s="49">
        <v>2</v>
      </c>
      <c r="H67" s="69">
        <v>0</v>
      </c>
    </row>
    <row r="68" spans="1:8" s="52" customFormat="1" ht="19.5" customHeight="1">
      <c r="A68" s="84" t="s">
        <v>85</v>
      </c>
      <c r="B68" s="85"/>
      <c r="C68" s="85"/>
      <c r="D68" s="85"/>
      <c r="E68" s="49">
        <v>5</v>
      </c>
      <c r="F68" s="56">
        <v>0</v>
      </c>
      <c r="G68" s="49">
        <v>4</v>
      </c>
      <c r="H68" s="69">
        <v>0</v>
      </c>
    </row>
    <row r="69" spans="1:8" s="52" customFormat="1" ht="19.5" customHeight="1">
      <c r="A69" s="84" t="s">
        <v>22</v>
      </c>
      <c r="B69" s="85"/>
      <c r="C69" s="85"/>
      <c r="D69" s="85"/>
      <c r="E69" s="49">
        <v>2</v>
      </c>
      <c r="F69" s="56">
        <v>0</v>
      </c>
      <c r="G69" s="49">
        <v>3</v>
      </c>
      <c r="H69" s="69">
        <v>0</v>
      </c>
    </row>
    <row r="70" spans="1:8" s="52" customFormat="1" ht="19.5" customHeight="1">
      <c r="A70" s="84" t="s">
        <v>27</v>
      </c>
      <c r="B70" s="85"/>
      <c r="C70" s="85"/>
      <c r="D70" s="85"/>
      <c r="E70" s="57">
        <v>4</v>
      </c>
      <c r="F70" s="56">
        <v>0</v>
      </c>
      <c r="G70" s="49">
        <v>4</v>
      </c>
      <c r="H70" s="69">
        <v>0</v>
      </c>
    </row>
    <row r="71" spans="1:8" s="52" customFormat="1" ht="19.5" customHeight="1" thickBot="1">
      <c r="A71" s="75" t="s">
        <v>25</v>
      </c>
      <c r="B71" s="76"/>
      <c r="C71" s="76"/>
      <c r="D71" s="76"/>
      <c r="E71" s="58">
        <f>SUM(E61:E70)</f>
        <v>29</v>
      </c>
      <c r="F71" s="59">
        <f>SUM(F61:F70)</f>
        <v>18</v>
      </c>
      <c r="G71" s="58">
        <f>SUM(G61:G70)</f>
        <v>31</v>
      </c>
      <c r="H71" s="58">
        <f>SUM(H61:H70)</f>
        <v>15</v>
      </c>
    </row>
    <row r="72" spans="1:8" s="52" customFormat="1" ht="19.5" customHeight="1" thickTop="1">
      <c r="A72" s="75"/>
      <c r="B72" s="76"/>
      <c r="C72" s="76"/>
      <c r="D72" s="76"/>
      <c r="E72" s="61"/>
      <c r="F72" s="62"/>
      <c r="G72" s="61"/>
      <c r="H72" s="70"/>
    </row>
    <row r="73" spans="1:8" ht="15.75">
      <c r="A73" s="64"/>
      <c r="B73" s="65"/>
      <c r="C73" s="65"/>
      <c r="D73" s="65"/>
      <c r="E73" s="66"/>
      <c r="F73" s="66"/>
      <c r="G73" s="66"/>
      <c r="H73" s="67"/>
    </row>
    <row r="74" spans="1:8" ht="15.75">
      <c r="A74" s="78" t="s">
        <v>77</v>
      </c>
      <c r="B74" s="79"/>
      <c r="C74" s="79"/>
      <c r="D74" s="79"/>
      <c r="E74" s="79"/>
      <c r="F74" s="79"/>
      <c r="G74" s="79"/>
      <c r="H74" s="80"/>
    </row>
    <row r="75" spans="1:8" ht="15.75">
      <c r="A75" s="78"/>
      <c r="B75" s="79"/>
      <c r="C75" s="79"/>
      <c r="D75" s="79"/>
      <c r="E75" s="79"/>
      <c r="F75" s="79"/>
      <c r="G75" s="79"/>
      <c r="H75" s="80"/>
    </row>
    <row r="76" spans="1:8" ht="15.75">
      <c r="A76" s="38"/>
      <c r="B76" s="33"/>
      <c r="C76" s="33"/>
      <c r="D76" s="33"/>
      <c r="E76" s="33"/>
      <c r="F76" s="7"/>
      <c r="G76" s="7"/>
      <c r="H76" s="23"/>
    </row>
    <row r="77" spans="1:8" ht="15.75">
      <c r="A77" s="75" t="s">
        <v>86</v>
      </c>
      <c r="B77" s="76"/>
      <c r="C77" s="76"/>
      <c r="D77" s="76"/>
      <c r="E77" s="76"/>
      <c r="F77" s="76"/>
      <c r="G77" s="76"/>
      <c r="H77" s="77"/>
    </row>
    <row r="78" spans="1:8" ht="15.75">
      <c r="A78" s="75"/>
      <c r="B78" s="76"/>
      <c r="C78" s="76"/>
      <c r="D78" s="76"/>
      <c r="E78" s="76"/>
      <c r="F78" s="76"/>
      <c r="G78" s="76"/>
      <c r="H78" s="77"/>
    </row>
    <row r="79" spans="1:8" ht="15.75">
      <c r="A79" s="75"/>
      <c r="B79" s="76"/>
      <c r="C79" s="76"/>
      <c r="D79" s="76"/>
      <c r="E79" s="76"/>
      <c r="F79" s="76"/>
      <c r="G79" s="76"/>
      <c r="H79" s="77"/>
    </row>
    <row r="80" spans="1:8" ht="15.75">
      <c r="A80" s="17"/>
      <c r="B80" s="7"/>
      <c r="C80" s="7"/>
      <c r="D80" s="7"/>
      <c r="E80" s="7"/>
      <c r="F80" s="7"/>
      <c r="G80" s="7"/>
      <c r="H80" s="23"/>
    </row>
    <row r="81" spans="1:8" ht="15.75">
      <c r="A81" s="78" t="s">
        <v>78</v>
      </c>
      <c r="B81" s="79"/>
      <c r="C81" s="79"/>
      <c r="D81" s="79"/>
      <c r="E81" s="79"/>
      <c r="F81" s="79"/>
      <c r="G81" s="79"/>
      <c r="H81" s="80"/>
    </row>
    <row r="82" spans="1:8" ht="15.75">
      <c r="A82" s="81"/>
      <c r="B82" s="82"/>
      <c r="C82" s="82"/>
      <c r="D82" s="82"/>
      <c r="E82" s="82"/>
      <c r="F82" s="82"/>
      <c r="G82" s="82"/>
      <c r="H82" s="83"/>
    </row>
    <row r="85" spans="1:8" ht="15.75">
      <c r="A85" s="18"/>
      <c r="B85" s="19"/>
      <c r="C85" s="19"/>
      <c r="D85" s="19"/>
      <c r="E85" s="19"/>
      <c r="F85" s="19"/>
      <c r="G85" s="19"/>
      <c r="H85" s="20"/>
    </row>
    <row r="86" spans="1:8" ht="15.75">
      <c r="A86" s="21" t="s">
        <v>80</v>
      </c>
      <c r="B86" s="29"/>
      <c r="C86" s="7"/>
      <c r="D86" s="7"/>
      <c r="E86" s="22"/>
      <c r="F86" s="22" t="s">
        <v>64</v>
      </c>
      <c r="G86" s="7"/>
      <c r="H86" s="25"/>
    </row>
    <row r="87" spans="1:8" ht="15.75">
      <c r="A87" s="24" t="s">
        <v>59</v>
      </c>
      <c r="B87" s="30"/>
      <c r="C87" s="7"/>
      <c r="D87" s="7"/>
      <c r="E87" s="39" t="s">
        <v>67</v>
      </c>
      <c r="F87" s="40" t="s">
        <v>67</v>
      </c>
      <c r="G87" s="41" t="s">
        <v>68</v>
      </c>
      <c r="H87" s="42" t="s">
        <v>68</v>
      </c>
    </row>
    <row r="88" spans="1:8" ht="31.5">
      <c r="A88" s="24"/>
      <c r="B88" s="30"/>
      <c r="C88" s="7"/>
      <c r="D88" s="7"/>
      <c r="E88" s="35" t="s">
        <v>69</v>
      </c>
      <c r="F88" s="36" t="s">
        <v>70</v>
      </c>
      <c r="G88" s="35" t="s">
        <v>69</v>
      </c>
      <c r="H88" s="37" t="s">
        <v>76</v>
      </c>
    </row>
    <row r="89" spans="1:8" s="52" customFormat="1" ht="19.5" customHeight="1">
      <c r="A89" s="45" t="s">
        <v>61</v>
      </c>
      <c r="B89" s="46"/>
      <c r="C89" s="46"/>
      <c r="D89" s="46"/>
      <c r="E89" s="47">
        <v>2</v>
      </c>
      <c r="F89" s="48">
        <f>E89</f>
        <v>2</v>
      </c>
      <c r="G89" s="49">
        <v>6</v>
      </c>
      <c r="H89" s="68">
        <f>G89</f>
        <v>6</v>
      </c>
    </row>
    <row r="90" spans="1:8" s="52" customFormat="1" ht="19.5" customHeight="1">
      <c r="A90" s="45" t="s">
        <v>62</v>
      </c>
      <c r="B90" s="46"/>
      <c r="C90" s="46"/>
      <c r="D90" s="46"/>
      <c r="E90" s="47">
        <v>1</v>
      </c>
      <c r="F90" s="48">
        <f>E90</f>
        <v>1</v>
      </c>
      <c r="G90" s="49">
        <v>1</v>
      </c>
      <c r="H90" s="69">
        <v>0</v>
      </c>
    </row>
    <row r="91" spans="1:8" s="52" customFormat="1" ht="19.5" customHeight="1">
      <c r="A91" s="86" t="s">
        <v>73</v>
      </c>
      <c r="B91" s="87"/>
      <c r="C91" s="87"/>
      <c r="D91" s="87"/>
      <c r="E91" s="88">
        <v>2</v>
      </c>
      <c r="F91" s="89">
        <f>E91</f>
        <v>2</v>
      </c>
      <c r="G91" s="90">
        <v>2</v>
      </c>
      <c r="H91" s="90">
        <v>0</v>
      </c>
    </row>
    <row r="92" spans="1:8" s="52" customFormat="1" ht="19.5" customHeight="1">
      <c r="A92" s="86"/>
      <c r="B92" s="87"/>
      <c r="C92" s="87"/>
      <c r="D92" s="87"/>
      <c r="E92" s="88"/>
      <c r="F92" s="89"/>
      <c r="G92" s="90"/>
      <c r="H92" s="90"/>
    </row>
    <row r="93" spans="1:8" s="52" customFormat="1" ht="19.5" customHeight="1">
      <c r="A93" s="45" t="s">
        <v>65</v>
      </c>
      <c r="B93" s="54"/>
      <c r="C93" s="54"/>
      <c r="D93" s="54"/>
      <c r="E93" s="55">
        <v>3</v>
      </c>
      <c r="F93" s="48">
        <f>E93</f>
        <v>3</v>
      </c>
      <c r="G93" s="49">
        <v>4</v>
      </c>
      <c r="H93" s="49">
        <f>G93</f>
        <v>4</v>
      </c>
    </row>
    <row r="94" spans="1:8" s="52" customFormat="1" ht="19.5" customHeight="1">
      <c r="A94" s="45" t="s">
        <v>66</v>
      </c>
      <c r="B94" s="54"/>
      <c r="C94" s="54"/>
      <c r="D94" s="54"/>
      <c r="E94" s="55">
        <v>2</v>
      </c>
      <c r="F94" s="48">
        <f>E94</f>
        <v>2</v>
      </c>
      <c r="G94" s="49">
        <v>5</v>
      </c>
      <c r="H94" s="49">
        <f>G94</f>
        <v>5</v>
      </c>
    </row>
    <row r="95" spans="1:8" s="52" customFormat="1" ht="19.5" customHeight="1">
      <c r="A95" s="84" t="s">
        <v>63</v>
      </c>
      <c r="B95" s="85"/>
      <c r="C95" s="85"/>
      <c r="D95" s="85"/>
      <c r="E95" s="49">
        <v>1</v>
      </c>
      <c r="F95" s="48">
        <f>E95</f>
        <v>1</v>
      </c>
      <c r="G95" s="49">
        <v>2</v>
      </c>
      <c r="H95" s="69">
        <v>0</v>
      </c>
    </row>
    <row r="96" spans="1:8" s="52" customFormat="1" ht="19.5" customHeight="1">
      <c r="A96" s="84" t="s">
        <v>85</v>
      </c>
      <c r="B96" s="85"/>
      <c r="C96" s="85"/>
      <c r="D96" s="85"/>
      <c r="E96" s="49">
        <v>5</v>
      </c>
      <c r="F96" s="56">
        <v>0</v>
      </c>
      <c r="G96" s="49">
        <v>4</v>
      </c>
      <c r="H96" s="69">
        <v>0</v>
      </c>
    </row>
    <row r="97" spans="1:8" s="52" customFormat="1" ht="19.5" customHeight="1">
      <c r="A97" s="84" t="s">
        <v>22</v>
      </c>
      <c r="B97" s="85"/>
      <c r="C97" s="85"/>
      <c r="D97" s="85"/>
      <c r="E97" s="49">
        <v>2</v>
      </c>
      <c r="F97" s="56">
        <v>0</v>
      </c>
      <c r="G97" s="49">
        <v>3</v>
      </c>
      <c r="H97" s="69">
        <v>0</v>
      </c>
    </row>
    <row r="98" spans="1:8" s="52" customFormat="1" ht="19.5" customHeight="1">
      <c r="A98" s="84" t="s">
        <v>27</v>
      </c>
      <c r="B98" s="85"/>
      <c r="C98" s="85"/>
      <c r="D98" s="85"/>
      <c r="E98" s="57">
        <v>4</v>
      </c>
      <c r="F98" s="56">
        <v>0</v>
      </c>
      <c r="G98" s="49">
        <v>4</v>
      </c>
      <c r="H98" s="69">
        <v>0</v>
      </c>
    </row>
    <row r="99" spans="1:8" s="52" customFormat="1" ht="19.5" customHeight="1" thickBot="1">
      <c r="A99" s="71" t="s">
        <v>79</v>
      </c>
      <c r="B99" s="4"/>
      <c r="C99" s="4"/>
      <c r="D99" s="72"/>
      <c r="E99" s="58">
        <f>SUM(E89:E98)</f>
        <v>22</v>
      </c>
      <c r="F99" s="59">
        <f>SUM(F89:F98)</f>
        <v>11</v>
      </c>
      <c r="G99" s="74">
        <f>SUM(G89:G98)</f>
        <v>31</v>
      </c>
      <c r="H99" s="58">
        <f>SUM(H89:H98)</f>
        <v>15</v>
      </c>
    </row>
    <row r="100" spans="1:8" s="52" customFormat="1" ht="19.5" customHeight="1" thickTop="1">
      <c r="A100" s="4" t="s">
        <v>83</v>
      </c>
      <c r="B100" s="4"/>
      <c r="C100" s="4"/>
      <c r="D100" s="4"/>
      <c r="E100" s="51"/>
      <c r="F100" s="51"/>
      <c r="G100" s="51"/>
      <c r="H100" s="73">
        <v>6</v>
      </c>
    </row>
    <row r="101" spans="1:8" s="52" customFormat="1" ht="19.5" customHeight="1" thickBot="1">
      <c r="A101" s="45" t="s">
        <v>84</v>
      </c>
      <c r="B101" s="4"/>
      <c r="C101" s="4"/>
      <c r="D101" s="4"/>
      <c r="E101" s="51"/>
      <c r="F101" s="51"/>
      <c r="G101" s="51"/>
      <c r="H101" s="58">
        <f>H99-H100</f>
        <v>9</v>
      </c>
    </row>
    <row r="102" spans="1:8" ht="16.5" thickTop="1">
      <c r="A102" s="64"/>
      <c r="B102" s="65"/>
      <c r="C102" s="65"/>
      <c r="D102" s="65"/>
      <c r="E102" s="8"/>
      <c r="F102" s="8"/>
      <c r="G102" s="8"/>
      <c r="H102" s="34"/>
    </row>
    <row r="103" spans="1:8" ht="15.75">
      <c r="A103" s="78" t="s">
        <v>81</v>
      </c>
      <c r="B103" s="79"/>
      <c r="C103" s="79"/>
      <c r="D103" s="79"/>
      <c r="E103" s="79"/>
      <c r="F103" s="79"/>
      <c r="G103" s="79"/>
      <c r="H103" s="80"/>
    </row>
    <row r="104" spans="1:8" ht="15.75">
      <c r="A104" s="78"/>
      <c r="B104" s="79"/>
      <c r="C104" s="79"/>
      <c r="D104" s="79"/>
      <c r="E104" s="79"/>
      <c r="F104" s="79"/>
      <c r="G104" s="79"/>
      <c r="H104" s="80"/>
    </row>
    <row r="105" spans="1:8" ht="15.75">
      <c r="A105" s="38"/>
      <c r="B105" s="33"/>
      <c r="C105" s="33"/>
      <c r="D105" s="33"/>
      <c r="E105" s="33"/>
      <c r="F105" s="7"/>
      <c r="G105" s="7"/>
      <c r="H105" s="23"/>
    </row>
    <row r="106" spans="1:8" ht="15.75">
      <c r="A106" s="75" t="s">
        <v>82</v>
      </c>
      <c r="B106" s="76"/>
      <c r="C106" s="76"/>
      <c r="D106" s="76"/>
      <c r="E106" s="76"/>
      <c r="F106" s="76"/>
      <c r="G106" s="76"/>
      <c r="H106" s="77"/>
    </row>
    <row r="107" spans="1:8" ht="15.75">
      <c r="A107" s="75"/>
      <c r="B107" s="76"/>
      <c r="C107" s="76"/>
      <c r="D107" s="76"/>
      <c r="E107" s="76"/>
      <c r="F107" s="76"/>
      <c r="G107" s="76"/>
      <c r="H107" s="77"/>
    </row>
    <row r="108" spans="1:8" ht="15.75">
      <c r="A108" s="75"/>
      <c r="B108" s="76"/>
      <c r="C108" s="76"/>
      <c r="D108" s="76"/>
      <c r="E108" s="76"/>
      <c r="F108" s="76"/>
      <c r="G108" s="76"/>
      <c r="H108" s="77"/>
    </row>
    <row r="109" spans="1:8" ht="15.75">
      <c r="A109" s="17"/>
      <c r="B109" s="7"/>
      <c r="C109" s="7"/>
      <c r="D109" s="7"/>
      <c r="E109" s="7"/>
      <c r="F109" s="7"/>
      <c r="G109" s="7"/>
      <c r="H109" s="23"/>
    </row>
    <row r="110" spans="1:8" ht="15.75">
      <c r="A110" s="78" t="s">
        <v>78</v>
      </c>
      <c r="B110" s="79"/>
      <c r="C110" s="79"/>
      <c r="D110" s="79"/>
      <c r="E110" s="79"/>
      <c r="F110" s="79"/>
      <c r="G110" s="79"/>
      <c r="H110" s="80"/>
    </row>
    <row r="111" spans="1:8" ht="15.75">
      <c r="A111" s="81"/>
      <c r="B111" s="82"/>
      <c r="C111" s="82"/>
      <c r="D111" s="82"/>
      <c r="E111" s="82"/>
      <c r="F111" s="82"/>
      <c r="G111" s="82"/>
      <c r="H111" s="83"/>
    </row>
  </sheetData>
  <sheetProtection/>
  <mergeCells count="64">
    <mergeCell ref="A40:D40"/>
    <mergeCell ref="A41:D41"/>
    <mergeCell ref="A67:D67"/>
    <mergeCell ref="A9:B11"/>
    <mergeCell ref="A6:B8"/>
    <mergeCell ref="A14:B16"/>
    <mergeCell ref="A17:B19"/>
    <mergeCell ref="A22:B24"/>
    <mergeCell ref="A25:B27"/>
    <mergeCell ref="A43:D44"/>
    <mergeCell ref="E6:E8"/>
    <mergeCell ref="D6:D8"/>
    <mergeCell ref="C6:C8"/>
    <mergeCell ref="A12:G12"/>
    <mergeCell ref="C14:C16"/>
    <mergeCell ref="D14:D16"/>
    <mergeCell ref="E14:E16"/>
    <mergeCell ref="A35:D36"/>
    <mergeCell ref="E35:E36"/>
    <mergeCell ref="A42:D42"/>
    <mergeCell ref="A20:G20"/>
    <mergeCell ref="A39:D39"/>
    <mergeCell ref="A5:G5"/>
    <mergeCell ref="A13:G13"/>
    <mergeCell ref="A21:G21"/>
    <mergeCell ref="C22:C24"/>
    <mergeCell ref="D22:D24"/>
    <mergeCell ref="G22:G24"/>
    <mergeCell ref="F35:F36"/>
    <mergeCell ref="E22:E24"/>
    <mergeCell ref="F22:F24"/>
    <mergeCell ref="G6:G8"/>
    <mergeCell ref="F6:F8"/>
    <mergeCell ref="G35:G36"/>
    <mergeCell ref="H35:H36"/>
    <mergeCell ref="F14:F16"/>
    <mergeCell ref="G14:G16"/>
    <mergeCell ref="A46:H47"/>
    <mergeCell ref="A49:H51"/>
    <mergeCell ref="A53:H54"/>
    <mergeCell ref="A63:D64"/>
    <mergeCell ref="E63:E64"/>
    <mergeCell ref="F63:F64"/>
    <mergeCell ref="G63:G64"/>
    <mergeCell ref="H63:H64"/>
    <mergeCell ref="A68:D68"/>
    <mergeCell ref="A69:D69"/>
    <mergeCell ref="A70:D70"/>
    <mergeCell ref="A71:D72"/>
    <mergeCell ref="A74:H75"/>
    <mergeCell ref="A77:H79"/>
    <mergeCell ref="A81:H82"/>
    <mergeCell ref="A91:D92"/>
    <mergeCell ref="E91:E92"/>
    <mergeCell ref="F91:F92"/>
    <mergeCell ref="G91:G92"/>
    <mergeCell ref="H91:H92"/>
    <mergeCell ref="A106:H108"/>
    <mergeCell ref="A110:H111"/>
    <mergeCell ref="A95:D95"/>
    <mergeCell ref="A96:D96"/>
    <mergeCell ref="A97:D97"/>
    <mergeCell ref="A98:D98"/>
    <mergeCell ref="A103:H104"/>
  </mergeCells>
  <hyperlinks>
    <hyperlink ref="B1" r:id="rId1" display="http://taxguru.in/excise-duty/excise-duty-items-jewellery-levied-budget-2016.html"/>
  </hyperlinks>
  <printOptions/>
  <pageMargins left="0.7" right="0.7" top="0.75" bottom="0.75" header="0.3" footer="0.3"/>
  <pageSetup horizontalDpi="600" verticalDpi="600" orientation="portrait" paperSize="9" scale="93" r:id="rId2"/>
</worksheet>
</file>

<file path=xl/worksheets/sheet2.xml><?xml version="1.0" encoding="utf-8"?>
<worksheet xmlns="http://schemas.openxmlformats.org/spreadsheetml/2006/main" xmlns:r="http://schemas.openxmlformats.org/officeDocument/2006/relationships">
  <dimension ref="B3:K70"/>
  <sheetViews>
    <sheetView zoomScalePageLayoutView="0" workbookViewId="0" topLeftCell="A34">
      <selection activeCell="B3" sqref="B3:I42"/>
    </sheetView>
  </sheetViews>
  <sheetFormatPr defaultColWidth="9.00390625" defaultRowHeight="15.75"/>
  <cols>
    <col min="1" max="1" width="15.375" style="0" customWidth="1"/>
    <col min="2" max="2" width="17.25390625" style="0" customWidth="1"/>
    <col min="3" max="3" width="10.375" style="0" customWidth="1"/>
    <col min="4" max="4" width="10.00390625" style="0" customWidth="1"/>
    <col min="5" max="6" width="9.875" style="0" customWidth="1"/>
    <col min="7" max="7" width="9.75390625" style="0" customWidth="1"/>
    <col min="8" max="8" width="10.25390625" style="0" customWidth="1"/>
  </cols>
  <sheetData>
    <row r="3" spans="2:7" ht="15.75">
      <c r="B3" s="108" t="s">
        <v>16</v>
      </c>
      <c r="C3" s="108"/>
      <c r="D3" s="108"/>
      <c r="E3" s="108"/>
      <c r="F3" s="108"/>
      <c r="G3" s="108"/>
    </row>
    <row r="4" spans="2:11" ht="15.75" customHeight="1">
      <c r="B4" s="109" t="s">
        <v>14</v>
      </c>
      <c r="C4" s="91" t="s">
        <v>1</v>
      </c>
      <c r="D4" s="91" t="s">
        <v>2</v>
      </c>
      <c r="E4" s="91" t="s">
        <v>4</v>
      </c>
      <c r="F4" s="91" t="s">
        <v>6</v>
      </c>
      <c r="G4" s="91" t="s">
        <v>10</v>
      </c>
      <c r="H4" s="4"/>
      <c r="J4" s="4"/>
      <c r="K4" s="4"/>
    </row>
    <row r="5" spans="2:11" ht="15.75">
      <c r="B5" s="109"/>
      <c r="C5" s="91"/>
      <c r="D5" s="91"/>
      <c r="E5" s="91"/>
      <c r="F5" s="91"/>
      <c r="G5" s="91"/>
      <c r="H5" s="4"/>
      <c r="J5" s="4"/>
      <c r="K5" s="4"/>
    </row>
    <row r="6" spans="2:11" ht="15.75">
      <c r="B6" s="109"/>
      <c r="C6" s="91"/>
      <c r="D6" s="91"/>
      <c r="E6" s="91"/>
      <c r="F6" s="91"/>
      <c r="G6" s="91"/>
      <c r="H6" s="4"/>
      <c r="J6" s="4"/>
      <c r="K6" s="4"/>
    </row>
    <row r="7" spans="2:7" ht="15.75">
      <c r="B7" s="91" t="s">
        <v>12</v>
      </c>
      <c r="C7" s="5">
        <v>300</v>
      </c>
      <c r="D7" s="5">
        <v>120</v>
      </c>
      <c r="E7" s="6" t="s">
        <v>5</v>
      </c>
      <c r="F7" s="1" t="s">
        <v>7</v>
      </c>
      <c r="G7" s="2" t="s">
        <v>0</v>
      </c>
    </row>
    <row r="8" spans="2:7" ht="15.75">
      <c r="B8" s="91"/>
      <c r="C8" s="1">
        <v>300</v>
      </c>
      <c r="D8" s="1">
        <v>500</v>
      </c>
      <c r="E8" s="2" t="s">
        <v>8</v>
      </c>
      <c r="F8" s="1" t="s">
        <v>9</v>
      </c>
      <c r="G8" s="1">
        <v>350</v>
      </c>
    </row>
    <row r="9" spans="2:7" ht="15.75">
      <c r="B9" s="91"/>
      <c r="C9" s="1">
        <v>400</v>
      </c>
      <c r="D9" s="1">
        <v>600</v>
      </c>
      <c r="E9" s="2" t="s">
        <v>8</v>
      </c>
      <c r="F9" s="1" t="s">
        <v>9</v>
      </c>
      <c r="G9" s="1">
        <v>600</v>
      </c>
    </row>
    <row r="10" spans="2:7" ht="15.75">
      <c r="B10" s="99"/>
      <c r="C10" s="99"/>
      <c r="D10" s="99"/>
      <c r="E10" s="99"/>
      <c r="F10" s="99"/>
      <c r="G10" s="99"/>
    </row>
    <row r="11" spans="2:7" ht="15.75">
      <c r="B11" s="108" t="s">
        <v>17</v>
      </c>
      <c r="C11" s="108"/>
      <c r="D11" s="108"/>
      <c r="E11" s="108"/>
      <c r="F11" s="108"/>
      <c r="G11" s="108"/>
    </row>
    <row r="12" spans="2:7" ht="15.75" customHeight="1">
      <c r="B12" s="109" t="s">
        <v>14</v>
      </c>
      <c r="C12" s="91" t="s">
        <v>2</v>
      </c>
      <c r="D12" s="91" t="s">
        <v>3</v>
      </c>
      <c r="E12" s="91" t="s">
        <v>11</v>
      </c>
      <c r="F12" s="91" t="s">
        <v>6</v>
      </c>
      <c r="G12" s="91" t="s">
        <v>10</v>
      </c>
    </row>
    <row r="13" spans="2:7" ht="15.75">
      <c r="B13" s="109"/>
      <c r="C13" s="91"/>
      <c r="D13" s="91"/>
      <c r="E13" s="91"/>
      <c r="F13" s="91"/>
      <c r="G13" s="91"/>
    </row>
    <row r="14" spans="2:7" ht="15.75">
      <c r="B14" s="109"/>
      <c r="C14" s="91"/>
      <c r="D14" s="91"/>
      <c r="E14" s="91"/>
      <c r="F14" s="91"/>
      <c r="G14" s="91"/>
    </row>
    <row r="15" spans="2:7" ht="15.75" customHeight="1">
      <c r="B15" s="91" t="s">
        <v>13</v>
      </c>
      <c r="C15" s="5">
        <v>120</v>
      </c>
      <c r="D15" s="5">
        <v>450</v>
      </c>
      <c r="E15" s="2" t="s">
        <v>8</v>
      </c>
      <c r="F15" s="1" t="s">
        <v>9</v>
      </c>
      <c r="G15" s="1">
        <v>300</v>
      </c>
    </row>
    <row r="16" spans="2:7" ht="15.75">
      <c r="B16" s="91"/>
      <c r="C16" s="1">
        <v>500</v>
      </c>
      <c r="D16" s="1">
        <v>100</v>
      </c>
      <c r="E16" s="2" t="s">
        <v>5</v>
      </c>
      <c r="F16" s="1" t="s">
        <v>7</v>
      </c>
      <c r="G16" s="2" t="s">
        <v>0</v>
      </c>
    </row>
    <row r="17" spans="2:7" ht="15.75">
      <c r="B17" s="91"/>
      <c r="C17" s="1">
        <v>600</v>
      </c>
      <c r="D17" s="1">
        <v>700</v>
      </c>
      <c r="E17" s="2" t="s">
        <v>8</v>
      </c>
      <c r="F17" s="1" t="s">
        <v>9</v>
      </c>
      <c r="G17" s="1">
        <v>700</v>
      </c>
    </row>
    <row r="18" spans="2:7" ht="15.75">
      <c r="B18" s="93"/>
      <c r="C18" s="93"/>
      <c r="D18" s="93"/>
      <c r="E18" s="93"/>
      <c r="F18" s="93"/>
      <c r="G18" s="93"/>
    </row>
    <row r="19" spans="2:7" ht="15.75">
      <c r="B19" s="108" t="s">
        <v>18</v>
      </c>
      <c r="C19" s="108"/>
      <c r="D19" s="108"/>
      <c r="E19" s="108"/>
      <c r="F19" s="108"/>
      <c r="G19" s="108"/>
    </row>
    <row r="20" spans="2:7" ht="15.75">
      <c r="B20" s="109" t="s">
        <v>14</v>
      </c>
      <c r="C20" s="91" t="s">
        <v>3</v>
      </c>
      <c r="D20" s="91" t="s">
        <v>15</v>
      </c>
      <c r="E20" s="91" t="s">
        <v>11</v>
      </c>
      <c r="F20" s="91" t="s">
        <v>6</v>
      </c>
      <c r="G20" s="91" t="s">
        <v>10</v>
      </c>
    </row>
    <row r="21" spans="2:7" ht="15.75">
      <c r="B21" s="109"/>
      <c r="C21" s="91"/>
      <c r="D21" s="91"/>
      <c r="E21" s="91"/>
      <c r="F21" s="91"/>
      <c r="G21" s="91"/>
    </row>
    <row r="22" spans="2:7" ht="15.75">
      <c r="B22" s="109"/>
      <c r="C22" s="91"/>
      <c r="D22" s="91"/>
      <c r="E22" s="91"/>
      <c r="F22" s="91"/>
      <c r="G22" s="91"/>
    </row>
    <row r="23" spans="2:7" ht="15.75">
      <c r="B23" s="91" t="s">
        <v>13</v>
      </c>
      <c r="C23" s="5">
        <v>450</v>
      </c>
      <c r="D23" s="5">
        <v>200</v>
      </c>
      <c r="E23" s="2" t="s">
        <v>8</v>
      </c>
      <c r="F23" s="1" t="s">
        <v>9</v>
      </c>
      <c r="G23" s="1">
        <v>200</v>
      </c>
    </row>
    <row r="24" spans="2:7" ht="15.75">
      <c r="B24" s="91"/>
      <c r="C24" s="1">
        <v>100</v>
      </c>
      <c r="D24" s="1">
        <v>120</v>
      </c>
      <c r="E24" s="2" t="s">
        <v>5</v>
      </c>
      <c r="F24" s="1" t="s">
        <v>7</v>
      </c>
      <c r="G24" s="2" t="s">
        <v>0</v>
      </c>
    </row>
    <row r="25" spans="2:7" ht="15.75">
      <c r="B25" s="91"/>
      <c r="C25" s="1">
        <v>700</v>
      </c>
      <c r="D25" s="1">
        <v>100</v>
      </c>
      <c r="E25" s="2" t="s">
        <v>8</v>
      </c>
      <c r="F25" s="1" t="s">
        <v>9</v>
      </c>
      <c r="G25" s="1">
        <v>100</v>
      </c>
    </row>
    <row r="28" spans="2:9" ht="15.75">
      <c r="B28" s="120" t="s">
        <v>29</v>
      </c>
      <c r="C28" s="120"/>
      <c r="D28" s="120"/>
      <c r="E28" s="120"/>
      <c r="F28" s="120"/>
      <c r="G28" s="120"/>
      <c r="H28" s="120"/>
      <c r="I28" s="120"/>
    </row>
    <row r="30" spans="2:9" ht="15.75">
      <c r="B30" s="15" t="s">
        <v>37</v>
      </c>
      <c r="C30" s="15"/>
      <c r="D30" s="16" t="s">
        <v>31</v>
      </c>
      <c r="E30" s="16">
        <v>75</v>
      </c>
      <c r="F30" s="16">
        <v>65</v>
      </c>
      <c r="G30" s="16">
        <v>55</v>
      </c>
      <c r="H30" s="16">
        <v>50</v>
      </c>
      <c r="I30" s="16">
        <v>25</v>
      </c>
    </row>
    <row r="31" spans="2:9" ht="15.75">
      <c r="B31" s="121" t="s">
        <v>23</v>
      </c>
      <c r="C31" s="122"/>
      <c r="D31" s="122"/>
      <c r="E31" s="122"/>
      <c r="F31" s="122"/>
      <c r="G31" s="122"/>
      <c r="H31" s="122"/>
      <c r="I31" s="123"/>
    </row>
    <row r="32" spans="2:9" ht="15.75" customHeight="1">
      <c r="B32" s="113" t="s">
        <v>30</v>
      </c>
      <c r="C32" s="113"/>
      <c r="D32" s="112" t="s">
        <v>32</v>
      </c>
      <c r="E32" s="117">
        <v>400</v>
      </c>
      <c r="F32" s="117">
        <v>400</v>
      </c>
      <c r="G32" s="119">
        <v>400</v>
      </c>
      <c r="H32" s="117">
        <v>400</v>
      </c>
      <c r="I32" s="117">
        <v>400</v>
      </c>
    </row>
    <row r="33" spans="2:9" ht="15.75">
      <c r="B33" s="113"/>
      <c r="C33" s="113"/>
      <c r="D33" s="112"/>
      <c r="E33" s="117"/>
      <c r="F33" s="117"/>
      <c r="G33" s="119"/>
      <c r="H33" s="117"/>
      <c r="I33" s="117"/>
    </row>
    <row r="34" spans="2:9" ht="15.75">
      <c r="B34" s="113" t="s">
        <v>34</v>
      </c>
      <c r="C34" s="113"/>
      <c r="D34" s="112" t="s">
        <v>33</v>
      </c>
      <c r="E34" s="117">
        <f>ROUND(E30/(100-E30)*E32,0)</f>
        <v>1200</v>
      </c>
      <c r="F34" s="117">
        <f>ROUND(F30/(100-F30)*F32,0)</f>
        <v>743</v>
      </c>
      <c r="G34" s="119">
        <f>ROUND(G30/(100-G30)*G32,0)</f>
        <v>489</v>
      </c>
      <c r="H34" s="117">
        <f>ROUND(H30/(100-H30)*H32,0)</f>
        <v>400</v>
      </c>
      <c r="I34" s="117">
        <f>ROUND(I30/(100-I30)*I32,0)</f>
        <v>133</v>
      </c>
    </row>
    <row r="35" spans="2:9" ht="15.75">
      <c r="B35" s="113"/>
      <c r="C35" s="113"/>
      <c r="D35" s="112"/>
      <c r="E35" s="117"/>
      <c r="F35" s="117"/>
      <c r="G35" s="119"/>
      <c r="H35" s="117"/>
      <c r="I35" s="117"/>
    </row>
    <row r="36" spans="2:10" ht="24" customHeight="1">
      <c r="B36" s="111" t="s">
        <v>36</v>
      </c>
      <c r="C36" s="111"/>
      <c r="D36" s="112" t="s">
        <v>35</v>
      </c>
      <c r="E36" s="115">
        <f>SUM(E32:E35)</f>
        <v>1600</v>
      </c>
      <c r="F36" s="115">
        <f>SUM(F32:F35)</f>
        <v>1143</v>
      </c>
      <c r="G36" s="124">
        <f>SUM(G32:G35)</f>
        <v>889</v>
      </c>
      <c r="H36" s="115">
        <f>SUM(H32:H35)</f>
        <v>800</v>
      </c>
      <c r="I36" s="115">
        <f>SUM(I32:I35)</f>
        <v>533</v>
      </c>
      <c r="J36" s="17"/>
    </row>
    <row r="37" spans="2:10" ht="15.75">
      <c r="B37" s="111"/>
      <c r="C37" s="111"/>
      <c r="D37" s="112"/>
      <c r="E37" s="116"/>
      <c r="F37" s="116"/>
      <c r="G37" s="125"/>
      <c r="H37" s="116"/>
      <c r="I37" s="116"/>
      <c r="J37" s="17"/>
    </row>
    <row r="38" spans="2:9" ht="15.75" customHeight="1">
      <c r="B38" s="113" t="s">
        <v>39</v>
      </c>
      <c r="C38" s="113"/>
      <c r="D38" s="112" t="s">
        <v>38</v>
      </c>
      <c r="E38" s="118">
        <f>ROUND(E36*(100-E30)%,0)</f>
        <v>400</v>
      </c>
      <c r="F38" s="118">
        <f>ROUND(F36*(100-F30)%,0)</f>
        <v>400</v>
      </c>
      <c r="G38" s="118">
        <f>ROUND(G36*(100-G30)%,0)</f>
        <v>400</v>
      </c>
      <c r="H38" s="118">
        <f>ROUND(H36*(100-H30)%,0)</f>
        <v>400</v>
      </c>
      <c r="I38" s="118">
        <f>ROUND(I36*(100-I30)%,0)</f>
        <v>400</v>
      </c>
    </row>
    <row r="39" spans="2:9" ht="15.75">
      <c r="B39" s="113"/>
      <c r="C39" s="113"/>
      <c r="D39" s="112"/>
      <c r="E39" s="118"/>
      <c r="F39" s="118"/>
      <c r="G39" s="118"/>
      <c r="H39" s="118"/>
      <c r="I39" s="118"/>
    </row>
    <row r="40" spans="2:9" ht="15.75">
      <c r="B40" s="113"/>
      <c r="C40" s="113"/>
      <c r="D40" s="112"/>
      <c r="E40" s="118"/>
      <c r="F40" s="118"/>
      <c r="G40" s="118"/>
      <c r="H40" s="118"/>
      <c r="I40" s="118"/>
    </row>
    <row r="41" spans="2:9" ht="15.75">
      <c r="B41" s="113"/>
      <c r="C41" s="113"/>
      <c r="D41" s="112"/>
      <c r="E41" s="118"/>
      <c r="F41" s="118"/>
      <c r="G41" s="118"/>
      <c r="H41" s="118"/>
      <c r="I41" s="118"/>
    </row>
    <row r="57" ht="15.75">
      <c r="F57" s="9" t="s">
        <v>23</v>
      </c>
    </row>
    <row r="58" spans="2:6" ht="15.75">
      <c r="B58" s="12" t="s">
        <v>24</v>
      </c>
      <c r="F58">
        <v>1000</v>
      </c>
    </row>
    <row r="59" ht="15.75">
      <c r="B59" s="11" t="s">
        <v>19</v>
      </c>
    </row>
    <row r="60" spans="2:5" ht="15.75" customHeight="1">
      <c r="B60" s="110" t="s">
        <v>20</v>
      </c>
      <c r="C60" s="110"/>
      <c r="D60" s="110"/>
      <c r="E60">
        <v>100</v>
      </c>
    </row>
    <row r="61" spans="2:5" ht="15.75">
      <c r="B61" s="110" t="s">
        <v>21</v>
      </c>
      <c r="C61" s="110"/>
      <c r="D61" s="110"/>
      <c r="E61">
        <v>300</v>
      </c>
    </row>
    <row r="62" spans="2:6" ht="15.75">
      <c r="B62" s="110" t="s">
        <v>22</v>
      </c>
      <c r="C62" s="110"/>
      <c r="D62" s="110"/>
      <c r="E62" s="7">
        <v>200</v>
      </c>
      <c r="F62" s="7"/>
    </row>
    <row r="63" spans="2:6" ht="15.75">
      <c r="B63" s="110" t="s">
        <v>26</v>
      </c>
      <c r="C63" s="110"/>
      <c r="D63" s="110"/>
      <c r="E63" s="13">
        <v>100</v>
      </c>
      <c r="F63" s="7"/>
    </row>
    <row r="64" spans="2:6" ht="15.75">
      <c r="B64" s="110" t="s">
        <v>27</v>
      </c>
      <c r="C64" s="110"/>
      <c r="D64" s="110"/>
      <c r="E64" s="13">
        <v>100</v>
      </c>
      <c r="F64" s="7">
        <f>SUM(E60:E64)</f>
        <v>800</v>
      </c>
    </row>
    <row r="65" spans="2:6" ht="16.5" thickBot="1">
      <c r="B65" s="114" t="s">
        <v>25</v>
      </c>
      <c r="C65" s="114"/>
      <c r="D65" s="114"/>
      <c r="F65" s="10">
        <v>200</v>
      </c>
    </row>
    <row r="66" spans="2:4" ht="16.5" thickTop="1">
      <c r="B66" s="114"/>
      <c r="C66" s="114"/>
      <c r="D66" s="114"/>
    </row>
    <row r="68" spans="2:5" ht="15.75">
      <c r="B68" s="114" t="s">
        <v>28</v>
      </c>
      <c r="C68" s="114"/>
      <c r="D68" s="114"/>
      <c r="E68" s="114"/>
    </row>
    <row r="69" spans="2:5" ht="15.75">
      <c r="B69" s="114"/>
      <c r="C69" s="114"/>
      <c r="D69" s="114"/>
      <c r="E69" s="114"/>
    </row>
    <row r="70" spans="2:5" ht="15.75">
      <c r="B70" s="114"/>
      <c r="C70" s="114"/>
      <c r="D70" s="114"/>
      <c r="E70" s="114"/>
    </row>
  </sheetData>
  <sheetProtection/>
  <mergeCells count="63">
    <mergeCell ref="B28:I28"/>
    <mergeCell ref="B31:I31"/>
    <mergeCell ref="E36:E37"/>
    <mergeCell ref="F36:F37"/>
    <mergeCell ref="G36:G37"/>
    <mergeCell ref="F32:F33"/>
    <mergeCell ref="G32:G33"/>
    <mergeCell ref="H32:H33"/>
    <mergeCell ref="I32:I33"/>
    <mergeCell ref="E38:E41"/>
    <mergeCell ref="F38:F41"/>
    <mergeCell ref="G38:G41"/>
    <mergeCell ref="H38:H41"/>
    <mergeCell ref="I38:I41"/>
    <mergeCell ref="F34:F35"/>
    <mergeCell ref="G34:G35"/>
    <mergeCell ref="H34:H35"/>
    <mergeCell ref="I34:I35"/>
    <mergeCell ref="B65:D66"/>
    <mergeCell ref="H36:H37"/>
    <mergeCell ref="I36:I37"/>
    <mergeCell ref="B68:E70"/>
    <mergeCell ref="B32:C33"/>
    <mergeCell ref="D32:D33"/>
    <mergeCell ref="B34:C35"/>
    <mergeCell ref="D34:D35"/>
    <mergeCell ref="E32:E33"/>
    <mergeCell ref="E34:E35"/>
    <mergeCell ref="B23:B25"/>
    <mergeCell ref="B60:D60"/>
    <mergeCell ref="B61:D61"/>
    <mergeCell ref="B62:D62"/>
    <mergeCell ref="B63:D63"/>
    <mergeCell ref="B64:D64"/>
    <mergeCell ref="B36:C37"/>
    <mergeCell ref="D36:D37"/>
    <mergeCell ref="B38:C41"/>
    <mergeCell ref="D38:D41"/>
    <mergeCell ref="B15:B17"/>
    <mergeCell ref="B18:G18"/>
    <mergeCell ref="B19:G19"/>
    <mergeCell ref="B20:B22"/>
    <mergeCell ref="C20:C22"/>
    <mergeCell ref="D20:D22"/>
    <mergeCell ref="E20:E22"/>
    <mergeCell ref="F20:F22"/>
    <mergeCell ref="G20:G22"/>
    <mergeCell ref="B7:B9"/>
    <mergeCell ref="B10:G10"/>
    <mergeCell ref="B11:G11"/>
    <mergeCell ref="B12:B14"/>
    <mergeCell ref="C12:C14"/>
    <mergeCell ref="D12:D14"/>
    <mergeCell ref="E12:E14"/>
    <mergeCell ref="F12:F14"/>
    <mergeCell ref="G12:G14"/>
    <mergeCell ref="B3:G3"/>
    <mergeCell ref="B4:B6"/>
    <mergeCell ref="C4:C6"/>
    <mergeCell ref="D4:D6"/>
    <mergeCell ref="E4:E6"/>
    <mergeCell ref="F4:F6"/>
    <mergeCell ref="G4: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Lalit Munoyat</dc:creator>
  <cp:keywords/>
  <dc:description/>
  <cp:lastModifiedBy>sandeep kanoi</cp:lastModifiedBy>
  <cp:lastPrinted>2011-05-20T19:13:11Z</cp:lastPrinted>
  <dcterms:created xsi:type="dcterms:W3CDTF">2011-03-22T11:34:48Z</dcterms:created>
  <dcterms:modified xsi:type="dcterms:W3CDTF">2016-04-16T02:38:45Z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